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esktop\SAIDA\SEVAC SAIDA\2 TRIMESTRE 2026\lic\"/>
    </mc:Choice>
  </mc:AlternateContent>
  <bookViews>
    <workbookView xWindow="0" yWindow="0" windowWidth="21600" windowHeight="9030"/>
  </bookViews>
  <sheets>
    <sheet name="Hoja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1" l="1"/>
  <c r="D83" i="1"/>
  <c r="D82" i="1"/>
  <c r="D81" i="1"/>
  <c r="C80" i="1"/>
  <c r="D80" i="1" s="1"/>
  <c r="D79" i="1"/>
  <c r="D78" i="1"/>
  <c r="D77" i="1"/>
  <c r="D76" i="1"/>
  <c r="D75" i="1"/>
  <c r="D74" i="1"/>
  <c r="D73" i="1"/>
  <c r="D72" i="1"/>
  <c r="C71" i="1"/>
  <c r="D71" i="1" s="1"/>
  <c r="D106" i="1" s="1"/>
  <c r="C64" i="1"/>
  <c r="C57" i="1"/>
  <c r="C49" i="1"/>
  <c r="D49" i="1" s="1"/>
  <c r="C41" i="1"/>
  <c r="C68" i="1" s="1"/>
  <c r="D33" i="1"/>
  <c r="C33" i="1"/>
  <c r="D21" i="1"/>
  <c r="D34" i="1" s="1"/>
  <c r="C21" i="1"/>
  <c r="C34" i="1" s="1"/>
  <c r="C106" i="1" l="1"/>
  <c r="C108" i="1" s="1"/>
  <c r="D41" i="1"/>
  <c r="D68" i="1" s="1"/>
  <c r="D108" i="1" s="1"/>
</calcChain>
</file>

<file path=xl/sharedStrings.xml><?xml version="1.0" encoding="utf-8"?>
<sst xmlns="http://schemas.openxmlformats.org/spreadsheetml/2006/main" count="161" uniqueCount="159">
  <si>
    <t>COMISION MUNICIPAL DE AGUA POTABLE Y ALCANTARILLADO DEL MPIO DE EL MANTE, TAMPS.</t>
  </si>
  <si>
    <t>Estado de Origen y Aplicación de Recursos</t>
  </si>
  <si>
    <t>1o DE ENERO AL 31 DICIEMBRE 2026</t>
  </si>
  <si>
    <t>Trimestral</t>
  </si>
  <si>
    <t>Acumulado</t>
  </si>
  <si>
    <t>Disponibilidad Inicial</t>
  </si>
  <si>
    <t>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</si>
  <si>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</si>
  <si>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</si>
  <si>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</si>
  <si>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</si>
  <si>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</si>
  <si>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</si>
  <si>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servicios</t>
  </si>
  <si>
    <t>Participaciones y aportaciones</t>
  </si>
  <si>
    <t>Transferencias, asignaciones, subsidios y otras ayudas</t>
  </si>
  <si>
    <t>Ingresos derivados de financiamientos</t>
  </si>
  <si>
    <t xml:space="preserve">Total de Ingresos </t>
  </si>
  <si>
    <t>EGRESOS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</si>
  <si>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</si>
  <si>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</si>
  <si>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</si>
  <si>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</si>
  <si>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</si>
  <si>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</si>
  <si>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>Deuda pública</t>
  </si>
  <si>
    <t xml:space="preserve">Total de Egresos </t>
  </si>
  <si>
    <t xml:space="preserve">Disponibilidad Final </t>
  </si>
  <si>
    <t>Comprobación de la Disponibilidad Final</t>
  </si>
  <si>
    <t>Activo Circulante  (Excepto Inventarios y Almacen)</t>
  </si>
  <si>
    <t>1.1.1</t>
  </si>
  <si>
    <t>Efectivo y Equivalentes</t>
  </si>
  <si>
    <t>1.1.1.1.</t>
  </si>
  <si>
    <t xml:space="preserve">Efectivo </t>
  </si>
  <si>
    <t>1.1.1.2.</t>
  </si>
  <si>
    <t>Bancos/Tesoreria</t>
  </si>
  <si>
    <t>1.1.1.3.</t>
  </si>
  <si>
    <t>Bancos/Dependencias y otros</t>
  </si>
  <si>
    <t>1.1.1.4.</t>
  </si>
  <si>
    <t>Inversiones Temporales (hasta 3 meses)</t>
  </si>
  <si>
    <t>1.1.1.5.</t>
  </si>
  <si>
    <t>Fondos con afectacion especifica</t>
  </si>
  <si>
    <t>1.1.1.6.</t>
  </si>
  <si>
    <t>Depositos de fondos de terceros en grantia y/o administracion</t>
  </si>
  <si>
    <t>1.1.1.9.</t>
  </si>
  <si>
    <t>Otros efectivos y equivalentes</t>
  </si>
  <si>
    <t>1.1.2</t>
  </si>
  <si>
    <t>Derechos a Recibir Efectivo o Equivalentes</t>
  </si>
  <si>
    <t>1.1.2.1</t>
  </si>
  <si>
    <t xml:space="preserve">Inversiones financieras </t>
  </si>
  <si>
    <t>1.1.2.2.</t>
  </si>
  <si>
    <t xml:space="preserve">Cuentas por cobrar </t>
  </si>
  <si>
    <t>1.1.2.3.</t>
  </si>
  <si>
    <t xml:space="preserve">Deudores diversos por cobrar </t>
  </si>
  <si>
    <t>1.1.2.4.</t>
  </si>
  <si>
    <t xml:space="preserve">Ingresos por recuperar </t>
  </si>
  <si>
    <t>1.1.2.5.</t>
  </si>
  <si>
    <t>Deudores por anticipos de la tesoreria</t>
  </si>
  <si>
    <t>1.1.2.6.</t>
  </si>
  <si>
    <t xml:space="preserve">Prestamos otrogados </t>
  </si>
  <si>
    <t>1.1.2.9.</t>
  </si>
  <si>
    <t xml:space="preserve">Otros derechos a recibir efectivo o equivalentes </t>
  </si>
  <si>
    <t>1.1.3</t>
  </si>
  <si>
    <t>Derechos a Recibir Bienes o Servicios</t>
  </si>
  <si>
    <t>1.1.3.1.</t>
  </si>
  <si>
    <t xml:space="preserve">Anticipo a proveedores por adq. De bienes y prestacion de servicios </t>
  </si>
  <si>
    <t>1.1.3.2.</t>
  </si>
  <si>
    <t xml:space="preserve">Anticipo a proveedores por adq. De bienes inmuebles y muebles </t>
  </si>
  <si>
    <t>1.1.3.3.</t>
  </si>
  <si>
    <t xml:space="preserve">Anticipo a proveedores por adq. De bienes intangibles </t>
  </si>
  <si>
    <t>1.1.3.4.</t>
  </si>
  <si>
    <t xml:space="preserve">Anticipo a contratistas por obras publicas </t>
  </si>
  <si>
    <t>1.1.3.9.</t>
  </si>
  <si>
    <t>Otros derechos a recibir bienes o servicios</t>
  </si>
  <si>
    <t>1.1.6.1.</t>
  </si>
  <si>
    <t>Estimaciones para cuetnas incobrables por derechos a recibir efectivo o equivalentes</t>
  </si>
  <si>
    <t>1.1.9</t>
  </si>
  <si>
    <t>Otros Activos Circulantes</t>
  </si>
  <si>
    <t>1.1.9.1</t>
  </si>
  <si>
    <t>Valores en garantia</t>
  </si>
  <si>
    <t>1.1.9.2</t>
  </si>
  <si>
    <t>Bienes en garantia(excluye depositos en fondo)</t>
  </si>
  <si>
    <t>1.1.9.3</t>
  </si>
  <si>
    <t>Bienes derivados de embargos, decomisos, aseguramientos y dacion en pago</t>
  </si>
  <si>
    <t>Total Activo Circulante</t>
  </si>
  <si>
    <t>Pasivo Circulante Generado en el Ejercicio</t>
  </si>
  <si>
    <t>2.1.1</t>
  </si>
  <si>
    <t>Cuentas por Pagar a Corto Plazo</t>
  </si>
  <si>
    <t>2.1.1.1.</t>
  </si>
  <si>
    <t xml:space="preserve">Servicios personales por pagar </t>
  </si>
  <si>
    <t>2.1.1.2.</t>
  </si>
  <si>
    <t xml:space="preserve">Proveedores por pagar </t>
  </si>
  <si>
    <t>2.1.1.3.</t>
  </si>
  <si>
    <t xml:space="preserve">Contratistas por obras publicas por pagar </t>
  </si>
  <si>
    <t>2.1.1.5.</t>
  </si>
  <si>
    <t xml:space="preserve">Transferencias otorgadas por pagar </t>
  </si>
  <si>
    <t>2.1.1.6.</t>
  </si>
  <si>
    <t xml:space="preserve">Intereses, comisiones y otros gastos de la deuda publica por pagar </t>
  </si>
  <si>
    <t>2.1.1.7.</t>
  </si>
  <si>
    <t xml:space="preserve">Retenciones y contribuciones por pagar </t>
  </si>
  <si>
    <t>2.1.1.8.</t>
  </si>
  <si>
    <t xml:space="preserve">Devoluciones de la ley de ingresos por pagar </t>
  </si>
  <si>
    <t>2.1.1.9.</t>
  </si>
  <si>
    <t xml:space="preserve">Otras cuentas por pagar </t>
  </si>
  <si>
    <t>2.1.2</t>
  </si>
  <si>
    <t>Documentos por Pagar Corto Plazo</t>
  </si>
  <si>
    <t>2.1.2.1.</t>
  </si>
  <si>
    <t>Documentos comerciales por pagar</t>
  </si>
  <si>
    <t>2.1.2.2.</t>
  </si>
  <si>
    <t>Documentos con contratistas por obras publicas por pagar</t>
  </si>
  <si>
    <t>2.1.2.9.</t>
  </si>
  <si>
    <t>Otros documentos por pagar</t>
  </si>
  <si>
    <t>2.1.3</t>
  </si>
  <si>
    <t>Porción a Corto Plazo de la Deuda Pública a Largo Plazo</t>
  </si>
  <si>
    <t>2.1.3.1.</t>
  </si>
  <si>
    <t>Porcion a corto plazo de la deuca publica interna</t>
  </si>
  <si>
    <t>2.1.3.3.</t>
  </si>
  <si>
    <t>Porcion a corto plazo de arrendamiento financiero</t>
  </si>
  <si>
    <t>2.1.5.</t>
  </si>
  <si>
    <t>Pasivos Diferidos a Corto Plazo</t>
  </si>
  <si>
    <t>2.1.5.1.</t>
  </si>
  <si>
    <t>Ingresos cobrados por adelantado</t>
  </si>
  <si>
    <t>2.1.5.2.</t>
  </si>
  <si>
    <t>Intereses cobrados por adelantado</t>
  </si>
  <si>
    <t>2.1.5.9.</t>
  </si>
  <si>
    <t>Otros pasivos diferidos</t>
  </si>
  <si>
    <t>2.1.6.</t>
  </si>
  <si>
    <t>Fondos y bienes de Terceros en Garantia y/o Administracion a Corto Plazo</t>
  </si>
  <si>
    <t>2.1.6.1.</t>
  </si>
  <si>
    <t xml:space="preserve">Fondos en garantia </t>
  </si>
  <si>
    <t>2.1.6.2.</t>
  </si>
  <si>
    <t>Fondos en Administracion</t>
  </si>
  <si>
    <t>2.1.6.3.</t>
  </si>
  <si>
    <t>Fondos Contingentes</t>
  </si>
  <si>
    <t>2.1.6.4.</t>
  </si>
  <si>
    <t>Fondos de Fideicomisos, mandatos y contratos analogos</t>
  </si>
  <si>
    <t>2.1.6.5.</t>
  </si>
  <si>
    <t>Otros fondos de terceros en garantia y/o administracion</t>
  </si>
  <si>
    <t>2.1.6.6.</t>
  </si>
  <si>
    <t>Valores y bienes en garantia</t>
  </si>
  <si>
    <t>2.1.7.</t>
  </si>
  <si>
    <t>Provisiones a corto Plazo</t>
  </si>
  <si>
    <t>2.1.7.1.</t>
  </si>
  <si>
    <t>Provision para demandas y juicios</t>
  </si>
  <si>
    <t>2.1.7.2.</t>
  </si>
  <si>
    <t>Provision para contingencias</t>
  </si>
  <si>
    <t>2.1.7.9.</t>
  </si>
  <si>
    <t>Otras provisiones</t>
  </si>
  <si>
    <t>2.1.9.</t>
  </si>
  <si>
    <t>Otros Pasivos a corto Plazo</t>
  </si>
  <si>
    <t>2.1.9.1.</t>
  </si>
  <si>
    <t>Ingresos por clasificar</t>
  </si>
  <si>
    <t>2.1.9.2</t>
  </si>
  <si>
    <t>Recaudacion por participar</t>
  </si>
  <si>
    <t>2.1.9.9</t>
  </si>
  <si>
    <t>Otros pasivos circulantes</t>
  </si>
  <si>
    <t>Total Pasivo Circulante Generado en el Ejercicio</t>
  </si>
  <si>
    <t>Disponibilidad Comprobada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</si>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</sst>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_);_(@_)"/>
    <numFmt numFmtId="166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Calibri"/>
      <family val="2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164" fontId="4" fillId="0" borderId="0" xfId="2" applyFont="1" applyFill="1" applyBorder="1"/>
    <xf numFmtId="0" fontId="5" fillId="0" borderId="0" xfId="1" applyFont="1" applyAlignment="1">
      <alignment horizontal="right"/>
    </xf>
    <xf numFmtId="0" fontId="5" fillId="0" borderId="0" xfId="1" applyFont="1"/>
    <xf numFmtId="164" fontId="5" fillId="0" borderId="0" xfId="2" applyFont="1" applyFill="1" applyBorder="1" applyAlignment="1">
      <alignment horizontal="center"/>
    </xf>
    <xf numFmtId="0" fontId="5" fillId="0" borderId="0" xfId="3" applyFont="1" applyAlignment="1">
      <alignment horizontal="center" vertical="top"/>
    </xf>
    <xf numFmtId="165" fontId="5" fillId="0" borderId="1" xfId="2" applyNumberFormat="1" applyFont="1" applyFill="1" applyBorder="1"/>
    <xf numFmtId="164" fontId="5" fillId="0" borderId="0" xfId="2" applyFont="1" applyFill="1" applyBorder="1"/>
    <xf numFmtId="0" fontId="5" fillId="0" borderId="0" xfId="3" applyFont="1" applyAlignment="1">
      <alignment horizontal="center" vertical="top" wrapText="1"/>
    </xf>
    <xf numFmtId="0" fontId="4" fillId="0" borderId="0" xfId="1" applyFont="1" applyAlignment="1">
      <alignment horizontal="center"/>
    </xf>
    <xf numFmtId="0" fontId="6" fillId="0" borderId="0" xfId="0" applyFont="1" applyAlignment="1">
      <alignment vertical="center"/>
    </xf>
    <xf numFmtId="166" fontId="4" fillId="0" borderId="0" xfId="2" applyNumberFormat="1" applyFont="1" applyFill="1" applyBorder="1"/>
    <xf numFmtId="166" fontId="4" fillId="0" borderId="0" xfId="1" applyNumberFormat="1" applyFont="1"/>
    <xf numFmtId="166" fontId="4" fillId="0" borderId="1" xfId="2" applyNumberFormat="1" applyFont="1" applyFill="1" applyBorder="1"/>
    <xf numFmtId="166" fontId="5" fillId="0" borderId="0" xfId="2" applyNumberFormat="1" applyFont="1" applyFill="1" applyBorder="1"/>
    <xf numFmtId="0" fontId="5" fillId="0" borderId="0" xfId="1" applyFont="1" applyAlignment="1">
      <alignment horizontal="center" wrapText="1"/>
    </xf>
    <xf numFmtId="164" fontId="4" fillId="0" borderId="0" xfId="1" applyNumberFormat="1" applyFont="1"/>
    <xf numFmtId="0" fontId="5" fillId="0" borderId="0" xfId="1" applyFont="1" applyAlignment="1">
      <alignment horizontal="center"/>
    </xf>
    <xf numFmtId="166" fontId="5" fillId="0" borderId="2" xfId="2" applyNumberFormat="1" applyFont="1" applyFill="1" applyBorder="1"/>
    <xf numFmtId="164" fontId="7" fillId="0" borderId="0" xfId="2" applyFont="1" applyFill="1" applyBorder="1"/>
    <xf numFmtId="0" fontId="5" fillId="0" borderId="0" xfId="1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/>
    <xf numFmtId="166" fontId="4" fillId="0" borderId="0" xfId="2" applyNumberFormat="1" applyFont="1" applyFill="1" applyBorder="1" applyAlignment="1">
      <alignment horizontal="right"/>
    </xf>
    <xf numFmtId="166" fontId="4" fillId="0" borderId="1" xfId="2" applyNumberFormat="1" applyFont="1" applyFill="1" applyBorder="1" applyAlignment="1">
      <alignment horizontal="right"/>
    </xf>
    <xf numFmtId="0" fontId="5" fillId="0" borderId="0" xfId="3" applyFont="1"/>
    <xf numFmtId="166" fontId="5" fillId="0" borderId="0" xfId="2" applyNumberFormat="1" applyFont="1" applyFill="1" applyBorder="1" applyAlignment="1">
      <alignment horizontal="right"/>
    </xf>
    <xf numFmtId="166" fontId="8" fillId="0" borderId="0" xfId="2" applyNumberFormat="1" applyFont="1" applyFill="1" applyBorder="1" applyAlignment="1">
      <alignment horizontal="right"/>
    </xf>
    <xf numFmtId="0" fontId="4" fillId="0" borderId="0" xfId="3" applyFont="1" applyAlignment="1">
      <alignment horizontal="center" vertical="top"/>
    </xf>
    <xf numFmtId="0" fontId="4" fillId="0" borderId="0" xfId="3" applyFont="1" applyAlignment="1">
      <alignment vertical="top" wrapText="1"/>
    </xf>
    <xf numFmtId="0" fontId="4" fillId="0" borderId="0" xfId="3" applyFont="1" applyAlignment="1">
      <alignment horizontal="left"/>
    </xf>
    <xf numFmtId="0" fontId="5" fillId="0" borderId="0" xfId="3" applyFont="1" applyAlignment="1">
      <alignment horizontal="center"/>
    </xf>
    <xf numFmtId="166" fontId="5" fillId="0" borderId="3" xfId="2" applyNumberFormat="1" applyFont="1" applyFill="1" applyBorder="1" applyAlignment="1">
      <alignment horizontal="right"/>
    </xf>
    <xf numFmtId="164" fontId="4" fillId="0" borderId="0" xfId="2" applyFont="1" applyFill="1" applyBorder="1" applyAlignment="1">
      <alignment horizontal="left" inden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</cellXfs>
  <cellStyles count="4">
    <cellStyle name="Millares 2 2" xfId="2"/>
    <cellStyle name="Normal" xfId="0" builtinId="0"/>
    <cellStyle name="Normal 2 2 3" xfId="3"/>
    <cellStyle name="Normal 3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175038</xdr:rowOff>
    </xdr:from>
    <xdr:to>
      <xdr:col>3</xdr:col>
      <xdr:colOff>1447800</xdr:colOff>
      <xdr:row>3</xdr:row>
      <xdr:rowOff>151191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20" t="28399" r="16484" b="36748"/>
        <a:stretch/>
      </xdr:blipFill>
      <xdr:spPr>
        <a:xfrm>
          <a:off x="4991100" y="175038"/>
          <a:ext cx="1333500" cy="5476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68826</xdr:rowOff>
    </xdr:from>
    <xdr:to>
      <xdr:col>0</xdr:col>
      <xdr:colOff>1333500</xdr:colOff>
      <xdr:row>3</xdr:row>
      <xdr:rowOff>173255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9326"/>
          <a:ext cx="1333500" cy="485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K/Desktop/cfd/2%20doTRIM%202026%20EXCEL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junta%20de%20consejo%20feb%2026\SITUACION%20FINANCIE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1.1"/>
      <sheetName val="02"/>
      <sheetName val="05"/>
      <sheetName val="08"/>
      <sheetName val="09.1"/>
      <sheetName val="09.1.2"/>
      <sheetName val="09.2"/>
      <sheetName val="09.3"/>
      <sheetName val="09.4"/>
      <sheetName val="A3"/>
      <sheetName val="A5"/>
      <sheetName val="A6"/>
      <sheetName val="A8"/>
      <sheetName val="A9"/>
      <sheetName val="A10"/>
      <sheetName val="A11"/>
      <sheetName val="7.II.3"/>
      <sheetName val="7.II.9"/>
      <sheetName val="7.II.12"/>
      <sheetName val="7.III.1-2"/>
      <sheetName val="7.V.1"/>
      <sheetName val="7.V.2"/>
    </sheetNames>
    <sheetDataSet>
      <sheetData sheetId="0"/>
      <sheetData sheetId="1"/>
      <sheetData sheetId="2">
        <row r="8">
          <cell r="C8">
            <v>4978665.63</v>
          </cell>
          <cell r="D8">
            <v>6015609.2800000003</v>
          </cell>
          <cell r="H8">
            <v>189842969.31</v>
          </cell>
          <cell r="I8">
            <v>187784297.06</v>
          </cell>
        </row>
        <row r="9">
          <cell r="C9">
            <v>197830242.87</v>
          </cell>
          <cell r="D9">
            <v>195286029.03999999</v>
          </cell>
          <cell r="H9">
            <v>24747856.989999998</v>
          </cell>
          <cell r="I9">
            <v>25498778.559999999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"/>
    </sheetNames>
    <sheetDataSet>
      <sheetData sheetId="0" refreshError="1">
        <row r="10">
          <cell r="C10">
            <v>24493.49</v>
          </cell>
          <cell r="D10">
            <v>24493</v>
          </cell>
        </row>
        <row r="14">
          <cell r="C14">
            <v>24493</v>
          </cell>
        </row>
        <row r="15">
          <cell r="D15">
            <v>24493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workbookViewId="0">
      <selection activeCell="K107" sqref="K107"/>
    </sheetView>
  </sheetViews>
  <sheetFormatPr baseColWidth="10" defaultRowHeight="15" x14ac:dyDescent="0.25"/>
  <cols>
    <col min="1" max="1" width="20.140625" customWidth="1"/>
    <col min="2" max="2" width="50.42578125" customWidth="1"/>
    <col min="3" max="3" width="18.42578125" customWidth="1"/>
    <col min="4" max="4" width="24.42578125" customWidth="1"/>
  </cols>
  <sheetData>
    <row r="1" spans="1:5" x14ac:dyDescent="0.25">
      <c r="A1" s="1" t="s">
        <v>0</v>
      </c>
      <c r="B1" s="1"/>
      <c r="C1" s="1"/>
      <c r="D1" s="1"/>
      <c r="E1" s="2"/>
    </row>
    <row r="2" spans="1:5" x14ac:dyDescent="0.25">
      <c r="A2" s="2"/>
      <c r="B2" s="1" t="s">
        <v>1</v>
      </c>
      <c r="C2" s="1"/>
      <c r="D2" s="1"/>
      <c r="E2" s="2"/>
    </row>
    <row r="3" spans="1:5" x14ac:dyDescent="0.25">
      <c r="A3" s="2"/>
      <c r="B3" s="1"/>
      <c r="C3" s="1"/>
      <c r="D3" s="1"/>
      <c r="E3" s="2"/>
    </row>
    <row r="4" spans="1:5" x14ac:dyDescent="0.25">
      <c r="A4" s="2"/>
      <c r="B4" s="1" t="s">
        <v>2</v>
      </c>
      <c r="C4" s="1"/>
      <c r="D4" s="1"/>
      <c r="E4" s="2"/>
    </row>
    <row r="5" spans="1:5" x14ac:dyDescent="0.25">
      <c r="A5" s="2"/>
      <c r="B5" s="2"/>
      <c r="C5" s="3"/>
      <c r="D5" s="2"/>
      <c r="E5" s="2"/>
    </row>
    <row r="6" spans="1:5" x14ac:dyDescent="0.25">
      <c r="A6" s="2"/>
      <c r="B6" s="2"/>
      <c r="C6" s="3"/>
      <c r="D6" s="4"/>
      <c r="E6" s="2"/>
    </row>
    <row r="7" spans="1:5" x14ac:dyDescent="0.25">
      <c r="A7" s="2"/>
      <c r="B7" s="5"/>
      <c r="C7" s="6" t="s">
        <v>3</v>
      </c>
      <c r="D7" s="6" t="s">
        <v>4</v>
      </c>
      <c r="E7" s="2"/>
    </row>
    <row r="8" spans="1:5" x14ac:dyDescent="0.25">
      <c r="A8" s="2"/>
      <c r="B8" s="7" t="s">
        <v>5</v>
      </c>
      <c r="C8" s="8"/>
      <c r="D8" s="8"/>
      <c r="E8" s="2"/>
    </row>
    <row r="9" spans="1:5" x14ac:dyDescent="0.25">
      <c r="A9" s="2"/>
      <c r="B9" s="7"/>
      <c r="C9" s="9"/>
      <c r="D9" s="9"/>
      <c r="E9" s="2"/>
    </row>
    <row r="10" spans="1:5" x14ac:dyDescent="0.25">
      <c r="A10" s="10" t="s">
        <v>6</v>
      </c>
      <c r="B10" s="10"/>
      <c r="C10" s="3"/>
      <c r="D10" s="3"/>
      <c r="E10" s="2"/>
    </row>
    <row r="11" spans="1:5" x14ac:dyDescent="0.25">
      <c r="A11" s="11">
        <v>1</v>
      </c>
      <c r="B11" s="12" t="s">
        <v>7</v>
      </c>
      <c r="C11" s="3"/>
      <c r="D11" s="3"/>
      <c r="E11" s="2"/>
    </row>
    <row r="12" spans="1:5" x14ac:dyDescent="0.25">
      <c r="A12" s="11">
        <v>2</v>
      </c>
      <c r="B12" s="12" t="s">
        <v>8</v>
      </c>
      <c r="C12" s="3"/>
      <c r="D12" s="3"/>
      <c r="E12" s="2"/>
    </row>
    <row r="13" spans="1:5" x14ac:dyDescent="0.25">
      <c r="A13" s="11">
        <v>3</v>
      </c>
      <c r="B13" s="12" t="s">
        <v>9</v>
      </c>
      <c r="C13" s="3"/>
      <c r="D13" s="3"/>
      <c r="E13" s="2"/>
    </row>
    <row r="14" spans="1:5" x14ac:dyDescent="0.25">
      <c r="A14" s="11">
        <v>4</v>
      </c>
      <c r="B14" s="12" t="s">
        <v>10</v>
      </c>
      <c r="C14" s="13">
        <v>23620115.440000001</v>
      </c>
      <c r="D14" s="13">
        <v>49561258.270000003</v>
      </c>
      <c r="E14" s="14"/>
    </row>
    <row r="15" spans="1:5" x14ac:dyDescent="0.25">
      <c r="A15" s="11">
        <v>5</v>
      </c>
      <c r="B15" s="12" t="s">
        <v>11</v>
      </c>
      <c r="C15" s="13"/>
      <c r="D15" s="13"/>
      <c r="E15" s="2"/>
    </row>
    <row r="16" spans="1:5" x14ac:dyDescent="0.25">
      <c r="A16" s="11">
        <v>6</v>
      </c>
      <c r="B16" s="12" t="s">
        <v>12</v>
      </c>
      <c r="C16" s="13"/>
      <c r="D16" s="13"/>
      <c r="E16" s="2"/>
    </row>
    <row r="17" spans="1:5" x14ac:dyDescent="0.25">
      <c r="A17" s="11">
        <v>7</v>
      </c>
      <c r="B17" s="12" t="s">
        <v>13</v>
      </c>
      <c r="C17" s="13"/>
      <c r="D17" s="13"/>
      <c r="E17" s="14"/>
    </row>
    <row r="18" spans="1:5" x14ac:dyDescent="0.25">
      <c r="A18" s="11">
        <v>8</v>
      </c>
      <c r="B18" s="12" t="s">
        <v>14</v>
      </c>
      <c r="C18" s="13">
        <v>0</v>
      </c>
      <c r="D18" s="13">
        <v>0</v>
      </c>
      <c r="E18" s="2"/>
    </row>
    <row r="19" spans="1:5" x14ac:dyDescent="0.25">
      <c r="A19" s="11">
        <v>9</v>
      </c>
      <c r="B19" s="12" t="s">
        <v>15</v>
      </c>
      <c r="C19" s="13"/>
      <c r="D19" s="13"/>
      <c r="E19" s="2"/>
    </row>
    <row r="20" spans="1:5" x14ac:dyDescent="0.25">
      <c r="A20" s="11">
        <v>0</v>
      </c>
      <c r="B20" s="12" t="s">
        <v>16</v>
      </c>
      <c r="C20" s="15">
        <v>0</v>
      </c>
      <c r="D20" s="15">
        <v>0</v>
      </c>
      <c r="E20" s="2"/>
    </row>
    <row r="21" spans="1:5" x14ac:dyDescent="0.25">
      <c r="A21" s="2"/>
      <c r="B21" s="4" t="s">
        <v>17</v>
      </c>
      <c r="C21" s="16">
        <f>SUM(C13:C20)</f>
        <v>23620115.440000001</v>
      </c>
      <c r="D21" s="16">
        <f>SUM(D14:D20)</f>
        <v>49561258.270000003</v>
      </c>
      <c r="E21" s="2"/>
    </row>
    <row r="22" spans="1:5" x14ac:dyDescent="0.25">
      <c r="A22" s="2"/>
      <c r="B22" s="2"/>
      <c r="C22" s="13"/>
      <c r="D22" s="13"/>
      <c r="E22" s="2"/>
    </row>
    <row r="23" spans="1:5" x14ac:dyDescent="0.25">
      <c r="A23" s="17" t="s">
        <v>18</v>
      </c>
      <c r="B23" s="17"/>
      <c r="C23" s="16"/>
      <c r="D23" s="16"/>
      <c r="E23" s="2"/>
    </row>
    <row r="24" spans="1:5" x14ac:dyDescent="0.25">
      <c r="A24" s="11">
        <v>1000</v>
      </c>
      <c r="B24" s="12" t="s">
        <v>19</v>
      </c>
      <c r="C24" s="13">
        <v>15338357.98</v>
      </c>
      <c r="D24" s="13">
        <v>28127669.73</v>
      </c>
      <c r="E24" s="18"/>
    </row>
    <row r="25" spans="1:5" x14ac:dyDescent="0.25">
      <c r="A25" s="11">
        <v>2000</v>
      </c>
      <c r="B25" s="12" t="s">
        <v>20</v>
      </c>
      <c r="C25" s="13">
        <v>1138300.8799999999</v>
      </c>
      <c r="D25" s="13">
        <v>2032204.39</v>
      </c>
      <c r="E25" s="18"/>
    </row>
    <row r="26" spans="1:5" x14ac:dyDescent="0.25">
      <c r="A26" s="11">
        <v>3000</v>
      </c>
      <c r="B26" s="12" t="s">
        <v>21</v>
      </c>
      <c r="C26" s="13">
        <v>5698690.7300000004</v>
      </c>
      <c r="D26" s="13">
        <v>11356021</v>
      </c>
      <c r="E26" s="18"/>
    </row>
    <row r="27" spans="1:5" x14ac:dyDescent="0.25">
      <c r="A27" s="11">
        <v>4000</v>
      </c>
      <c r="B27" s="12" t="s">
        <v>15</v>
      </c>
      <c r="C27" s="13"/>
      <c r="D27" s="13"/>
      <c r="E27" s="18"/>
    </row>
    <row r="28" spans="1:5" x14ac:dyDescent="0.25">
      <c r="A28" s="11">
        <v>5000</v>
      </c>
      <c r="B28" s="12" t="s">
        <v>22</v>
      </c>
      <c r="C28" s="13"/>
      <c r="D28" s="13"/>
      <c r="E28" s="18"/>
    </row>
    <row r="29" spans="1:5" x14ac:dyDescent="0.25">
      <c r="A29" s="11">
        <v>6000</v>
      </c>
      <c r="B29" s="12" t="s">
        <v>23</v>
      </c>
      <c r="C29" s="13"/>
      <c r="D29" s="13"/>
      <c r="E29" s="18"/>
    </row>
    <row r="30" spans="1:5" x14ac:dyDescent="0.25">
      <c r="A30" s="11">
        <v>7000</v>
      </c>
      <c r="B30" s="12" t="s">
        <v>24</v>
      </c>
      <c r="C30" s="13"/>
      <c r="D30" s="13"/>
      <c r="E30" s="18"/>
    </row>
    <row r="31" spans="1:5" x14ac:dyDescent="0.25">
      <c r="A31" s="11">
        <v>8000</v>
      </c>
      <c r="B31" s="12" t="s">
        <v>14</v>
      </c>
      <c r="C31" s="13"/>
      <c r="D31" s="13"/>
      <c r="E31" s="18"/>
    </row>
    <row r="32" spans="1:5" x14ac:dyDescent="0.25">
      <c r="A32" s="11">
        <v>9000</v>
      </c>
      <c r="B32" s="12" t="s">
        <v>25</v>
      </c>
      <c r="C32" s="15">
        <v>0</v>
      </c>
      <c r="D32" s="15">
        <v>0</v>
      </c>
      <c r="E32" s="18"/>
    </row>
    <row r="33" spans="1:5" x14ac:dyDescent="0.25">
      <c r="A33" s="5"/>
      <c r="B33" s="4" t="s">
        <v>26</v>
      </c>
      <c r="C33" s="16">
        <f>SUM(C24:C32)</f>
        <v>22175349.59</v>
      </c>
      <c r="D33" s="16">
        <f>SUM(D24:D32)</f>
        <v>41515895.120000005</v>
      </c>
      <c r="E33" s="3"/>
    </row>
    <row r="34" spans="1:5" x14ac:dyDescent="0.25">
      <c r="A34" s="2"/>
      <c r="B34" s="2"/>
      <c r="C34" s="13">
        <f>+C21-C33</f>
        <v>1444765.8500000015</v>
      </c>
      <c r="D34" s="13">
        <f>+D21-D33</f>
        <v>8045363.1499999985</v>
      </c>
      <c r="E34" s="2"/>
    </row>
    <row r="35" spans="1:5" x14ac:dyDescent="0.25">
      <c r="A35" s="5"/>
      <c r="B35" s="19" t="s">
        <v>27</v>
      </c>
      <c r="C35" s="20"/>
      <c r="D35" s="20"/>
      <c r="E35" s="2"/>
    </row>
    <row r="36" spans="1:5" x14ac:dyDescent="0.25">
      <c r="A36" s="2"/>
      <c r="B36" s="2"/>
      <c r="C36" s="21"/>
      <c r="D36" s="3"/>
      <c r="E36" s="3"/>
    </row>
    <row r="37" spans="1:5" x14ac:dyDescent="0.25">
      <c r="A37" s="2"/>
      <c r="B37" s="2"/>
      <c r="C37" s="21"/>
      <c r="D37" s="3"/>
      <c r="E37" s="3"/>
    </row>
    <row r="38" spans="1:5" x14ac:dyDescent="0.25">
      <c r="A38" s="22" t="s">
        <v>28</v>
      </c>
      <c r="B38" s="22"/>
      <c r="C38" s="22"/>
      <c r="D38" s="22"/>
      <c r="E38" s="2"/>
    </row>
    <row r="39" spans="1:5" x14ac:dyDescent="0.25">
      <c r="A39" s="5"/>
      <c r="B39" s="2"/>
      <c r="C39" s="21"/>
      <c r="D39" s="3"/>
      <c r="E39" s="2"/>
    </row>
    <row r="40" spans="1:5" x14ac:dyDescent="0.25">
      <c r="A40" s="5"/>
      <c r="B40" s="5" t="s">
        <v>29</v>
      </c>
      <c r="C40" s="21"/>
      <c r="D40" s="9"/>
      <c r="E40" s="2"/>
    </row>
    <row r="41" spans="1:5" x14ac:dyDescent="0.25">
      <c r="A41" s="23" t="s">
        <v>30</v>
      </c>
      <c r="B41" s="24" t="s">
        <v>31</v>
      </c>
      <c r="C41" s="25">
        <f>+'[1]02'!D8-'[1]02'!C8</f>
        <v>1036943.6500000004</v>
      </c>
      <c r="D41" s="25">
        <f>+C41</f>
        <v>1036943.6500000004</v>
      </c>
      <c r="E41" s="2"/>
    </row>
    <row r="42" spans="1:5" x14ac:dyDescent="0.25">
      <c r="A42" s="23" t="s">
        <v>32</v>
      </c>
      <c r="B42" s="24" t="s">
        <v>33</v>
      </c>
      <c r="C42" s="25"/>
      <c r="D42" s="25"/>
      <c r="E42" s="2"/>
    </row>
    <row r="43" spans="1:5" x14ac:dyDescent="0.25">
      <c r="A43" s="23" t="s">
        <v>34</v>
      </c>
      <c r="B43" s="24" t="s">
        <v>35</v>
      </c>
      <c r="C43" s="25"/>
      <c r="D43" s="25"/>
      <c r="E43" s="2"/>
    </row>
    <row r="44" spans="1:5" x14ac:dyDescent="0.25">
      <c r="A44" s="23" t="s">
        <v>36</v>
      </c>
      <c r="B44" s="24" t="s">
        <v>37</v>
      </c>
      <c r="C44" s="25"/>
      <c r="D44" s="25"/>
      <c r="E44" s="2"/>
    </row>
    <row r="45" spans="1:5" x14ac:dyDescent="0.25">
      <c r="A45" s="23" t="s">
        <v>38</v>
      </c>
      <c r="B45" s="24" t="s">
        <v>39</v>
      </c>
      <c r="C45" s="25"/>
      <c r="D45" s="25"/>
      <c r="E45" s="2"/>
    </row>
    <row r="46" spans="1:5" x14ac:dyDescent="0.25">
      <c r="A46" s="23" t="s">
        <v>40</v>
      </c>
      <c r="B46" s="24" t="s">
        <v>41</v>
      </c>
      <c r="C46" s="25"/>
      <c r="D46" s="25"/>
      <c r="E46" s="2"/>
    </row>
    <row r="47" spans="1:5" x14ac:dyDescent="0.25">
      <c r="A47" s="23" t="s">
        <v>42</v>
      </c>
      <c r="B47" s="24" t="s">
        <v>43</v>
      </c>
      <c r="C47" s="25"/>
      <c r="D47" s="25"/>
      <c r="E47" s="2"/>
    </row>
    <row r="48" spans="1:5" x14ac:dyDescent="0.25">
      <c r="A48" s="23" t="s">
        <v>44</v>
      </c>
      <c r="B48" s="24" t="s">
        <v>45</v>
      </c>
      <c r="C48" s="25"/>
      <c r="D48" s="25"/>
      <c r="E48" s="2"/>
    </row>
    <row r="49" spans="1:5" x14ac:dyDescent="0.25">
      <c r="A49" s="23" t="s">
        <v>46</v>
      </c>
      <c r="B49" s="24" t="s">
        <v>47</v>
      </c>
      <c r="C49" s="25">
        <f>+'[1]02'!D9-'[1]02'!C9</f>
        <v>-2544213.8300000131</v>
      </c>
      <c r="D49" s="25">
        <f>+C49</f>
        <v>-2544213.8300000131</v>
      </c>
      <c r="E49" s="14"/>
    </row>
    <row r="50" spans="1:5" x14ac:dyDescent="0.25">
      <c r="A50" s="23" t="s">
        <v>48</v>
      </c>
      <c r="B50" s="24" t="s">
        <v>49</v>
      </c>
      <c r="C50" s="25"/>
      <c r="D50" s="25"/>
      <c r="E50" s="2"/>
    </row>
    <row r="51" spans="1:5" x14ac:dyDescent="0.25">
      <c r="A51" s="23" t="s">
        <v>50</v>
      </c>
      <c r="B51" s="24" t="s">
        <v>51</v>
      </c>
      <c r="C51" s="25"/>
      <c r="D51" s="25"/>
      <c r="E51" s="2"/>
    </row>
    <row r="52" spans="1:5" x14ac:dyDescent="0.25">
      <c r="A52" s="23" t="s">
        <v>52</v>
      </c>
      <c r="B52" s="24" t="s">
        <v>53</v>
      </c>
      <c r="C52" s="25"/>
      <c r="D52" s="25"/>
      <c r="E52" s="2"/>
    </row>
    <row r="53" spans="1:5" x14ac:dyDescent="0.25">
      <c r="A53" s="23" t="s">
        <v>54</v>
      </c>
      <c r="B53" s="24" t="s">
        <v>55</v>
      </c>
      <c r="C53" s="25"/>
      <c r="D53" s="25"/>
      <c r="E53" s="2"/>
    </row>
    <row r="54" spans="1:5" x14ac:dyDescent="0.25">
      <c r="A54" s="23" t="s">
        <v>56</v>
      </c>
      <c r="B54" s="24" t="s">
        <v>57</v>
      </c>
      <c r="C54" s="25"/>
      <c r="D54" s="25"/>
      <c r="E54" s="2"/>
    </row>
    <row r="55" spans="1:5" x14ac:dyDescent="0.25">
      <c r="A55" s="23" t="s">
        <v>58</v>
      </c>
      <c r="B55" s="24" t="s">
        <v>59</v>
      </c>
      <c r="C55" s="25"/>
      <c r="D55" s="25"/>
      <c r="E55" s="2"/>
    </row>
    <row r="56" spans="1:5" x14ac:dyDescent="0.25">
      <c r="A56" s="23" t="s">
        <v>60</v>
      </c>
      <c r="B56" s="24" t="s">
        <v>61</v>
      </c>
      <c r="C56" s="25"/>
      <c r="D56" s="25"/>
      <c r="E56" s="2"/>
    </row>
    <row r="57" spans="1:5" x14ac:dyDescent="0.25">
      <c r="A57" s="23" t="s">
        <v>62</v>
      </c>
      <c r="B57" s="24" t="s">
        <v>63</v>
      </c>
      <c r="C57" s="25">
        <f>+'[2]02'!C10-'[2]02'!D10</f>
        <v>0.49000000000160071</v>
      </c>
      <c r="D57" s="25"/>
      <c r="E57" s="2"/>
    </row>
    <row r="58" spans="1:5" x14ac:dyDescent="0.25">
      <c r="A58" s="23" t="s">
        <v>64</v>
      </c>
      <c r="B58" s="24" t="s">
        <v>65</v>
      </c>
      <c r="C58" s="25"/>
      <c r="D58" s="25"/>
      <c r="E58" s="2"/>
    </row>
    <row r="59" spans="1:5" x14ac:dyDescent="0.25">
      <c r="A59" s="23" t="s">
        <v>66</v>
      </c>
      <c r="B59" s="24" t="s">
        <v>67</v>
      </c>
      <c r="C59" s="25"/>
      <c r="D59" s="25"/>
      <c r="E59" s="2"/>
    </row>
    <row r="60" spans="1:5" x14ac:dyDescent="0.25">
      <c r="A60" s="23" t="s">
        <v>68</v>
      </c>
      <c r="B60" s="24" t="s">
        <v>69</v>
      </c>
      <c r="C60" s="25"/>
      <c r="D60" s="25"/>
      <c r="E60" s="2"/>
    </row>
    <row r="61" spans="1:5" x14ac:dyDescent="0.25">
      <c r="A61" s="23" t="s">
        <v>70</v>
      </c>
      <c r="B61" s="24" t="s">
        <v>71</v>
      </c>
      <c r="C61" s="25"/>
      <c r="D61" s="25"/>
      <c r="E61" s="2"/>
    </row>
    <row r="62" spans="1:5" x14ac:dyDescent="0.25">
      <c r="A62" s="23" t="s">
        <v>72</v>
      </c>
      <c r="B62" s="24" t="s">
        <v>73</v>
      </c>
      <c r="C62" s="25"/>
      <c r="D62" s="25"/>
      <c r="E62" s="2"/>
    </row>
    <row r="63" spans="1:5" x14ac:dyDescent="0.25">
      <c r="A63" s="23" t="s">
        <v>74</v>
      </c>
      <c r="B63" s="24" t="s">
        <v>75</v>
      </c>
      <c r="C63" s="25"/>
      <c r="D63" s="25"/>
      <c r="E63" s="2"/>
    </row>
    <row r="64" spans="1:5" x14ac:dyDescent="0.25">
      <c r="A64" s="23" t="s">
        <v>76</v>
      </c>
      <c r="B64" s="24" t="s">
        <v>77</v>
      </c>
      <c r="C64" s="25">
        <f>+'[2]02'!C14-'[2]02'!D15</f>
        <v>0</v>
      </c>
      <c r="D64" s="25"/>
      <c r="E64" s="2"/>
    </row>
    <row r="65" spans="1:5" x14ac:dyDescent="0.25">
      <c r="A65" s="23" t="s">
        <v>78</v>
      </c>
      <c r="B65" s="24" t="s">
        <v>79</v>
      </c>
      <c r="C65" s="25"/>
      <c r="D65" s="25"/>
      <c r="E65" s="2"/>
    </row>
    <row r="66" spans="1:5" x14ac:dyDescent="0.25">
      <c r="A66" s="23" t="s">
        <v>80</v>
      </c>
      <c r="B66" s="24" t="s">
        <v>81</v>
      </c>
      <c r="C66" s="25"/>
      <c r="D66" s="25"/>
      <c r="E66" s="2"/>
    </row>
    <row r="67" spans="1:5" x14ac:dyDescent="0.25">
      <c r="A67" s="23" t="s">
        <v>82</v>
      </c>
      <c r="B67" s="24" t="s">
        <v>83</v>
      </c>
      <c r="C67" s="26"/>
      <c r="D67" s="26"/>
      <c r="E67" s="2"/>
    </row>
    <row r="68" spans="1:5" x14ac:dyDescent="0.25">
      <c r="A68" s="23"/>
      <c r="B68" s="27" t="s">
        <v>84</v>
      </c>
      <c r="C68" s="28">
        <f>SUM(C41:C66)</f>
        <v>-1507269.6900000127</v>
      </c>
      <c r="D68" s="28">
        <f>SUM(D41:D66)</f>
        <v>-1507270.1800000127</v>
      </c>
      <c r="E68" s="2"/>
    </row>
    <row r="69" spans="1:5" x14ac:dyDescent="0.25">
      <c r="A69" s="23"/>
      <c r="B69" s="24"/>
      <c r="C69" s="25"/>
      <c r="D69" s="25"/>
      <c r="E69" s="2"/>
    </row>
    <row r="70" spans="1:5" x14ac:dyDescent="0.25">
      <c r="A70" s="23"/>
      <c r="B70" s="27" t="s">
        <v>85</v>
      </c>
      <c r="C70" s="25"/>
      <c r="D70" s="28"/>
      <c r="E70" s="2"/>
    </row>
    <row r="71" spans="1:5" x14ac:dyDescent="0.25">
      <c r="A71" s="23" t="s">
        <v>86</v>
      </c>
      <c r="B71" s="24" t="s">
        <v>87</v>
      </c>
      <c r="C71" s="25">
        <f>+'[1]02'!I8-'[1]02'!H8</f>
        <v>-2058672.25</v>
      </c>
      <c r="D71" s="25">
        <f>+C71</f>
        <v>-2058672.25</v>
      </c>
      <c r="E71" s="2"/>
    </row>
    <row r="72" spans="1:5" x14ac:dyDescent="0.25">
      <c r="A72" s="23" t="s">
        <v>88</v>
      </c>
      <c r="B72" s="24" t="s">
        <v>89</v>
      </c>
      <c r="C72" s="25"/>
      <c r="D72" s="25">
        <f t="shared" ref="D72:D84" si="0">+C72</f>
        <v>0</v>
      </c>
      <c r="E72" s="2"/>
    </row>
    <row r="73" spans="1:5" x14ac:dyDescent="0.25">
      <c r="A73" s="23" t="s">
        <v>90</v>
      </c>
      <c r="B73" s="24" t="s">
        <v>91</v>
      </c>
      <c r="C73" s="25"/>
      <c r="D73" s="25">
        <f t="shared" si="0"/>
        <v>0</v>
      </c>
      <c r="E73" s="2"/>
    </row>
    <row r="74" spans="1:5" x14ac:dyDescent="0.25">
      <c r="A74" s="23" t="s">
        <v>92</v>
      </c>
      <c r="B74" s="24" t="s">
        <v>93</v>
      </c>
      <c r="C74" s="25"/>
      <c r="D74" s="25">
        <f t="shared" si="0"/>
        <v>0</v>
      </c>
      <c r="E74" s="2"/>
    </row>
    <row r="75" spans="1:5" x14ac:dyDescent="0.25">
      <c r="A75" s="23" t="s">
        <v>94</v>
      </c>
      <c r="B75" s="24" t="s">
        <v>95</v>
      </c>
      <c r="C75" s="25"/>
      <c r="D75" s="25">
        <f t="shared" si="0"/>
        <v>0</v>
      </c>
      <c r="E75" s="2"/>
    </row>
    <row r="76" spans="1:5" x14ac:dyDescent="0.25">
      <c r="A76" s="23" t="s">
        <v>96</v>
      </c>
      <c r="B76" s="24" t="s">
        <v>97</v>
      </c>
      <c r="C76" s="25"/>
      <c r="D76" s="25">
        <f t="shared" si="0"/>
        <v>0</v>
      </c>
      <c r="E76" s="2"/>
    </row>
    <row r="77" spans="1:5" x14ac:dyDescent="0.25">
      <c r="A77" s="23" t="s">
        <v>98</v>
      </c>
      <c r="B77" s="24" t="s">
        <v>99</v>
      </c>
      <c r="C77" s="25"/>
      <c r="D77" s="25">
        <f t="shared" si="0"/>
        <v>0</v>
      </c>
      <c r="E77" s="2"/>
    </row>
    <row r="78" spans="1:5" x14ac:dyDescent="0.25">
      <c r="A78" s="23" t="s">
        <v>100</v>
      </c>
      <c r="B78" s="24" t="s">
        <v>101</v>
      </c>
      <c r="C78" s="25"/>
      <c r="D78" s="25">
        <f t="shared" si="0"/>
        <v>0</v>
      </c>
      <c r="E78" s="2"/>
    </row>
    <row r="79" spans="1:5" x14ac:dyDescent="0.25">
      <c r="A79" s="23" t="s">
        <v>102</v>
      </c>
      <c r="B79" s="24" t="s">
        <v>103</v>
      </c>
      <c r="C79" s="25"/>
      <c r="D79" s="25">
        <f t="shared" si="0"/>
        <v>0</v>
      </c>
      <c r="E79" s="2"/>
    </row>
    <row r="80" spans="1:5" x14ac:dyDescent="0.25">
      <c r="A80" s="23" t="s">
        <v>104</v>
      </c>
      <c r="B80" s="24" t="s">
        <v>105</v>
      </c>
      <c r="C80" s="25">
        <f>+'[1]02'!I9-'[1]02'!H9</f>
        <v>750921.5700000003</v>
      </c>
      <c r="D80" s="25">
        <f t="shared" si="0"/>
        <v>750921.5700000003</v>
      </c>
      <c r="E80" s="2"/>
    </row>
    <row r="81" spans="1:5" x14ac:dyDescent="0.25">
      <c r="A81" s="23" t="s">
        <v>106</v>
      </c>
      <c r="B81" s="24" t="s">
        <v>107</v>
      </c>
      <c r="C81" s="25"/>
      <c r="D81" s="25">
        <f t="shared" si="0"/>
        <v>0</v>
      </c>
      <c r="E81" s="2"/>
    </row>
    <row r="82" spans="1:5" x14ac:dyDescent="0.25">
      <c r="A82" s="23" t="s">
        <v>108</v>
      </c>
      <c r="B82" s="24" t="s">
        <v>109</v>
      </c>
      <c r="C82" s="25"/>
      <c r="D82" s="25">
        <f t="shared" si="0"/>
        <v>0</v>
      </c>
      <c r="E82" s="2"/>
    </row>
    <row r="83" spans="1:5" x14ac:dyDescent="0.25">
      <c r="A83" s="23" t="s">
        <v>110</v>
      </c>
      <c r="B83" s="24" t="s">
        <v>111</v>
      </c>
      <c r="C83" s="25"/>
      <c r="D83" s="25">
        <f t="shared" si="0"/>
        <v>0</v>
      </c>
      <c r="E83" s="2"/>
    </row>
    <row r="84" spans="1:5" x14ac:dyDescent="0.25">
      <c r="A84" s="23" t="s">
        <v>112</v>
      </c>
      <c r="B84" s="24" t="s">
        <v>113</v>
      </c>
      <c r="C84" s="25"/>
      <c r="D84" s="25">
        <f t="shared" si="0"/>
        <v>0</v>
      </c>
      <c r="E84" s="2"/>
    </row>
    <row r="85" spans="1:5" x14ac:dyDescent="0.25">
      <c r="A85" s="23" t="s">
        <v>114</v>
      </c>
      <c r="B85" s="24" t="s">
        <v>115</v>
      </c>
      <c r="C85" s="25"/>
      <c r="D85" s="25"/>
      <c r="E85" s="2"/>
    </row>
    <row r="86" spans="1:5" x14ac:dyDescent="0.25">
      <c r="A86" s="23" t="s">
        <v>116</v>
      </c>
      <c r="B86" s="24" t="s">
        <v>117</v>
      </c>
      <c r="C86" s="25"/>
      <c r="D86" s="25"/>
      <c r="E86" s="2"/>
    </row>
    <row r="87" spans="1:5" x14ac:dyDescent="0.25">
      <c r="A87" s="23" t="s">
        <v>118</v>
      </c>
      <c r="B87" s="24" t="s">
        <v>119</v>
      </c>
      <c r="C87" s="25"/>
      <c r="D87" s="25"/>
      <c r="E87" s="2"/>
    </row>
    <row r="88" spans="1:5" x14ac:dyDescent="0.25">
      <c r="A88" s="23" t="s">
        <v>120</v>
      </c>
      <c r="B88" s="24" t="s">
        <v>121</v>
      </c>
      <c r="C88" s="25"/>
      <c r="D88" s="25"/>
      <c r="E88" s="2"/>
    </row>
    <row r="89" spans="1:5" x14ac:dyDescent="0.25">
      <c r="A89" s="23" t="s">
        <v>122</v>
      </c>
      <c r="B89" s="24" t="s">
        <v>123</v>
      </c>
      <c r="C89" s="29"/>
      <c r="D89" s="29"/>
      <c r="E89" s="2"/>
    </row>
    <row r="90" spans="1:5" x14ac:dyDescent="0.25">
      <c r="A90" s="23" t="s">
        <v>124</v>
      </c>
      <c r="B90" s="24" t="s">
        <v>125</v>
      </c>
      <c r="C90" s="25"/>
      <c r="D90" s="25"/>
      <c r="E90" s="2"/>
    </row>
    <row r="91" spans="1:5" ht="89.25" x14ac:dyDescent="0.25">
      <c r="A91" s="30" t="s">
        <v>126</v>
      </c>
      <c r="B91" s="31" t="s">
        <v>127</v>
      </c>
      <c r="C91" s="25"/>
      <c r="D91" s="25"/>
      <c r="E91" s="2"/>
    </row>
    <row r="92" spans="1:5" x14ac:dyDescent="0.25">
      <c r="A92" s="23" t="s">
        <v>128</v>
      </c>
      <c r="B92" s="24" t="s">
        <v>129</v>
      </c>
      <c r="C92" s="28"/>
      <c r="D92" s="28"/>
      <c r="E92" s="2"/>
    </row>
    <row r="93" spans="1:5" x14ac:dyDescent="0.25">
      <c r="A93" s="23" t="s">
        <v>130</v>
      </c>
      <c r="B93" s="24" t="s">
        <v>131</v>
      </c>
      <c r="C93" s="25"/>
      <c r="D93" s="25"/>
      <c r="E93" s="2"/>
    </row>
    <row r="94" spans="1:5" x14ac:dyDescent="0.25">
      <c r="A94" s="23" t="s">
        <v>132</v>
      </c>
      <c r="B94" s="24" t="s">
        <v>133</v>
      </c>
      <c r="C94" s="25"/>
      <c r="D94" s="25"/>
      <c r="E94" s="2"/>
    </row>
    <row r="95" spans="1:5" x14ac:dyDescent="0.25">
      <c r="A95" s="23" t="s">
        <v>134</v>
      </c>
      <c r="B95" s="24" t="s">
        <v>135</v>
      </c>
      <c r="C95" s="25"/>
      <c r="D95" s="25"/>
      <c r="E95" s="2"/>
    </row>
    <row r="96" spans="1:5" x14ac:dyDescent="0.25">
      <c r="A96" s="23" t="s">
        <v>136</v>
      </c>
      <c r="B96" s="24" t="s">
        <v>137</v>
      </c>
      <c r="C96" s="25"/>
      <c r="D96" s="25"/>
      <c r="E96" s="2"/>
    </row>
    <row r="97" spans="1:5" x14ac:dyDescent="0.25">
      <c r="A97" s="23" t="s">
        <v>138</v>
      </c>
      <c r="B97" s="24" t="s">
        <v>139</v>
      </c>
      <c r="C97" s="25"/>
      <c r="D97" s="25"/>
      <c r="E97" s="2"/>
    </row>
    <row r="98" spans="1:5" x14ac:dyDescent="0.25">
      <c r="A98" s="23" t="s">
        <v>140</v>
      </c>
      <c r="B98" s="24" t="s">
        <v>141</v>
      </c>
      <c r="C98" s="25"/>
      <c r="D98" s="25"/>
      <c r="E98" s="2"/>
    </row>
    <row r="99" spans="1:5" x14ac:dyDescent="0.25">
      <c r="A99" s="23" t="s">
        <v>142</v>
      </c>
      <c r="B99" s="24" t="s">
        <v>143</v>
      </c>
      <c r="C99" s="25"/>
      <c r="D99" s="25"/>
      <c r="E99" s="2"/>
    </row>
    <row r="100" spans="1:5" x14ac:dyDescent="0.25">
      <c r="A100" s="23" t="s">
        <v>144</v>
      </c>
      <c r="B100" s="24" t="s">
        <v>145</v>
      </c>
      <c r="C100" s="25"/>
      <c r="D100" s="25"/>
      <c r="E100" s="2"/>
    </row>
    <row r="101" spans="1:5" x14ac:dyDescent="0.25">
      <c r="A101" s="23" t="s">
        <v>146</v>
      </c>
      <c r="B101" s="24" t="s">
        <v>147</v>
      </c>
      <c r="C101" s="25"/>
      <c r="D101" s="25"/>
      <c r="E101" s="2"/>
    </row>
    <row r="102" spans="1:5" x14ac:dyDescent="0.25">
      <c r="A102" s="23" t="s">
        <v>148</v>
      </c>
      <c r="B102" s="24" t="s">
        <v>149</v>
      </c>
      <c r="C102" s="25"/>
      <c r="D102" s="25"/>
      <c r="E102" s="2"/>
    </row>
    <row r="103" spans="1:5" x14ac:dyDescent="0.25">
      <c r="A103" s="24" t="s">
        <v>150</v>
      </c>
      <c r="B103" s="24" t="s">
        <v>151</v>
      </c>
      <c r="C103" s="25"/>
      <c r="D103" s="25"/>
      <c r="E103" s="2"/>
    </row>
    <row r="104" spans="1:5" x14ac:dyDescent="0.25">
      <c r="A104" s="32" t="s">
        <v>152</v>
      </c>
      <c r="B104" s="24" t="s">
        <v>153</v>
      </c>
      <c r="C104" s="25"/>
      <c r="D104" s="25"/>
      <c r="E104" s="2"/>
    </row>
    <row r="105" spans="1:5" x14ac:dyDescent="0.25">
      <c r="A105" s="24" t="s">
        <v>154</v>
      </c>
      <c r="B105" s="24" t="s">
        <v>155</v>
      </c>
      <c r="C105" s="26"/>
      <c r="D105" s="26"/>
      <c r="E105" s="2"/>
    </row>
    <row r="106" spans="1:5" x14ac:dyDescent="0.25">
      <c r="A106" s="32"/>
      <c r="B106" s="27" t="s">
        <v>156</v>
      </c>
      <c r="C106" s="28">
        <f>SUM(C71:C105)</f>
        <v>-1307750.6799999997</v>
      </c>
      <c r="D106" s="28">
        <f>SUM(D71:D105)</f>
        <v>-1307750.6799999997</v>
      </c>
      <c r="E106" s="2"/>
    </row>
    <row r="107" spans="1:5" x14ac:dyDescent="0.25">
      <c r="A107" s="32"/>
      <c r="B107" s="24"/>
      <c r="C107" s="25"/>
      <c r="D107" s="25"/>
      <c r="E107" s="2"/>
    </row>
    <row r="108" spans="1:5" ht="15.75" thickBot="1" x14ac:dyDescent="0.3">
      <c r="A108" s="2"/>
      <c r="B108" s="33" t="s">
        <v>157</v>
      </c>
      <c r="C108" s="34">
        <f>+C106-C68</f>
        <v>199519.01000001305</v>
      </c>
      <c r="D108" s="34">
        <f>+D106-D68</f>
        <v>199519.50000001304</v>
      </c>
      <c r="E108" s="2"/>
    </row>
    <row r="109" spans="1:5" ht="15.75" thickTop="1" x14ac:dyDescent="0.25">
      <c r="A109" s="2"/>
      <c r="B109" s="2"/>
      <c r="C109" s="21"/>
      <c r="D109" s="35"/>
      <c r="E109" s="2"/>
    </row>
    <row r="110" spans="1:5" x14ac:dyDescent="0.25">
      <c r="A110" s="36" t="s">
        <v>158</v>
      </c>
      <c r="B110" s="36"/>
      <c r="C110" s="36"/>
      <c r="D110" s="36"/>
      <c r="E110" s="37"/>
    </row>
    <row r="111" spans="1:5" x14ac:dyDescent="0.25">
      <c r="A111" s="2"/>
      <c r="B111" s="2"/>
      <c r="C111" s="2"/>
      <c r="D111" s="14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18"/>
    </row>
    <row r="114" spans="1:5" x14ac:dyDescent="0.25">
      <c r="A114" s="2"/>
      <c r="B114" s="2"/>
      <c r="C114" s="2"/>
      <c r="D114" s="2"/>
      <c r="E114" s="2"/>
    </row>
  </sheetData>
  <mergeCells count="8">
    <mergeCell ref="A38:D38"/>
    <mergeCell ref="A110:D110"/>
    <mergeCell ref="A1:D1"/>
    <mergeCell ref="B2:D2"/>
    <mergeCell ref="B3:D3"/>
    <mergeCell ref="B4:D4"/>
    <mergeCell ref="A10:B10"/>
    <mergeCell ref="A23:B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</cp:lastModifiedBy>
  <dcterms:created xsi:type="dcterms:W3CDTF">2026-08-05T20:48:36Z</dcterms:created>
  <dcterms:modified xsi:type="dcterms:W3CDTF">2026-08-05T20:49:42Z</dcterms:modified>
</cp:coreProperties>
</file>