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2" i="1" l="1"/>
  <c r="C72" i="1"/>
  <c r="C36" i="1"/>
  <c r="E33" i="1"/>
  <c r="C33" i="1"/>
  <c r="E30" i="1"/>
  <c r="E75" i="1" s="1"/>
  <c r="E23" i="1"/>
  <c r="C23" i="1"/>
  <c r="C19" i="1"/>
  <c r="E9" i="1"/>
  <c r="C9" i="1"/>
  <c r="C30" i="1" s="1"/>
  <c r="C75" i="1" s="1"/>
</calcChain>
</file>

<file path=xl/sharedStrings.xml><?xml version="1.0" encoding="utf-8"?>
<sst xmlns="http://schemas.openxmlformats.org/spreadsheetml/2006/main" count="104" uniqueCount="103">
  <si>
    <t>COMISION MUNICIPAL DE AGUA POTABLE Y ALCANTARILLADO DEL MPIO DE EL MANTE, TAMPS.</t>
  </si>
  <si>
    <t>Estado de Actividades</t>
  </si>
  <si>
    <t xml:space="preserve">1 DE ENERO AL 30 JUNIO </t>
  </si>
  <si>
    <t>TRIMESTRAL</t>
  </si>
  <si>
    <t xml:space="preserve">ACUMULADO </t>
  </si>
  <si>
    <t>INGRESOS Y OTROS BENEFICIOS</t>
  </si>
  <si>
    <t>Ingresos de la Gestión:</t>
  </si>
  <si>
    <t>4.1.1</t>
  </si>
  <si>
    <t>Impuestos</t>
  </si>
  <si>
    <t>4.1.2</t>
  </si>
  <si>
    <t>Cuotas y aportaciones de seguridad social</t>
  </si>
  <si>
    <t>4.1.3</t>
  </si>
  <si>
    <t>Contribuciones de Mejoras</t>
  </si>
  <si>
    <t>4.1.4</t>
  </si>
  <si>
    <t>Derechos</t>
  </si>
  <si>
    <t>4.1.5</t>
  </si>
  <si>
    <t>Productos de Tipo Corriente¹</t>
  </si>
  <si>
    <t>4.1.6</t>
  </si>
  <si>
    <t>Aprovechamientos de Tipo corriente</t>
  </si>
  <si>
    <t>4.1.7</t>
  </si>
  <si>
    <t>Ingresos por Venta de Bienes y Servicios</t>
  </si>
  <si>
    <t>4.1.9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</si>
  <si>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</si>
  <si>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</si>
  <si>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4.2.1</t>
  </si>
  <si>
    <t>Participaciones y Aportaciones</t>
  </si>
  <si>
    <t>4.2.2</t>
  </si>
  <si>
    <t>Transferencias, Asignaciones, subsidios y Otras Ayudas</t>
  </si>
  <si>
    <t>Otros Ingresos y Beneficios</t>
  </si>
  <si>
    <t>4.3.1</t>
  </si>
  <si>
    <t>Ingresos Financieros</t>
  </si>
  <si>
    <t>4.3.2</t>
  </si>
  <si>
    <t>Incremento por Variacion de Inventarios</t>
  </si>
  <si>
    <t>4.3.3</t>
  </si>
  <si>
    <t>Disminucion del Exceso de Estimaciones por Perdida o Deterioro u Obsolescencia</t>
  </si>
  <si>
    <t>4.3.4</t>
  </si>
  <si>
    <t>Disminución del Exceso de Provisiones</t>
  </si>
  <si>
    <t>4.3.9</t>
  </si>
  <si>
    <t>Otros Ingresos y Beneficios Varios</t>
  </si>
  <si>
    <t>Total de Ingresos y Otros Beneficios</t>
  </si>
  <si>
    <t>GASTOS Y OTRAS PÉRDIDAS</t>
  </si>
  <si>
    <t>Gastos de Funcionamiento</t>
  </si>
  <si>
    <t>5.1.1</t>
  </si>
  <si>
    <t>Servicios Personales</t>
  </si>
  <si>
    <t>5.1.2</t>
  </si>
  <si>
    <t>Materiales y Suministros</t>
  </si>
  <si>
    <t>5.1.3</t>
  </si>
  <si>
    <t>Servicios Generales</t>
  </si>
  <si>
    <t>Transferencias, Asignaciones, Subsidios y Otras Ayudas</t>
  </si>
  <si>
    <t>5.2.1</t>
  </si>
  <si>
    <t>Transferencias Internas y Asignaciones al Sector Público</t>
  </si>
  <si>
    <t>5.2.2</t>
  </si>
  <si>
    <t>Transferencias al Resto del Sector Público</t>
  </si>
  <si>
    <t>5.2.3</t>
  </si>
  <si>
    <t>Subsidios y Subvenciones</t>
  </si>
  <si>
    <t>5.2.4</t>
  </si>
  <si>
    <t>Ayudas Sociales</t>
  </si>
  <si>
    <t>5.2.5</t>
  </si>
  <si>
    <t>Pensiones y Jubilaciones</t>
  </si>
  <si>
    <t>5.2.6</t>
  </si>
  <si>
    <t>Transferencias a Fideicomisos, Mandatos y Contratos Análogos</t>
  </si>
  <si>
    <t>5.2.7</t>
  </si>
  <si>
    <t>Transferencias a la Seguridad Social</t>
  </si>
  <si>
    <t>5.2.8</t>
  </si>
  <si>
    <t>Donativos</t>
  </si>
  <si>
    <t>5.2.9</t>
  </si>
  <si>
    <t>Transferencias al Exterior</t>
  </si>
  <si>
    <t>5.3.1</t>
  </si>
  <si>
    <t xml:space="preserve">Participaciones </t>
  </si>
  <si>
    <t>5.3.2</t>
  </si>
  <si>
    <t>Aportaciones</t>
  </si>
  <si>
    <t>5.3.3</t>
  </si>
  <si>
    <t>Convenios</t>
  </si>
  <si>
    <t>Intereses, Comisiones y Otros Gastos de la Deuda Pública</t>
  </si>
  <si>
    <t>5.4.1</t>
  </si>
  <si>
    <t>Intereses de la Deuda Pública</t>
  </si>
  <si>
    <t>5.4.2</t>
  </si>
  <si>
    <t>Comisiones de la Deuda Pública</t>
  </si>
  <si>
    <t>5.4.3</t>
  </si>
  <si>
    <t>Gastos de la Deuda Pública</t>
  </si>
  <si>
    <t>5.4.4</t>
  </si>
  <si>
    <t>Costo por Coberturas</t>
  </si>
  <si>
    <t>5.4.5</t>
  </si>
  <si>
    <t>Apoyos Financieros</t>
  </si>
  <si>
    <t>Otros Gastos y Pérdidas Extraordinarias</t>
  </si>
  <si>
    <t>5.5.1</t>
  </si>
  <si>
    <t xml:space="preserve">Estimaciones, Depreciaciones, Deterioros, Obsolescencia y Amortizaciones </t>
  </si>
  <si>
    <t>5.5.2</t>
  </si>
  <si>
    <t>Provisiones</t>
  </si>
  <si>
    <t>5.5.3</t>
  </si>
  <si>
    <t>Disminución de Inventarios</t>
  </si>
  <si>
    <t>5.5.4</t>
  </si>
  <si>
    <t>Aumento por Insuficiencia de Estimaciones por Pérdida o Deterioro y Obsolencia</t>
  </si>
  <si>
    <t>5.5.5</t>
  </si>
  <si>
    <t>Aumento por Insuficiencia de Provisiones</t>
  </si>
  <si>
    <t>5.5.9</t>
  </si>
  <si>
    <t>Otros Gastos</t>
  </si>
  <si>
    <t>Inversión Pública</t>
  </si>
  <si>
    <t>5.6.1</t>
  </si>
  <si>
    <t>Inversión Pública No Capitalizable</t>
  </si>
  <si>
    <t>Total de Gastos y Otras Pérdidas</t>
  </si>
  <si>
    <t>Resultado del Ejercicio (Ahorro/Desahorro)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</si>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</sst>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0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1" applyFont="1"/>
    <xf numFmtId="43" fontId="6" fillId="0" borderId="0" xfId="3" applyFont="1" applyFill="1"/>
    <xf numFmtId="43" fontId="6" fillId="0" borderId="0" xfId="3" applyFont="1" applyFill="1" applyBorder="1"/>
    <xf numFmtId="0" fontId="5" fillId="0" borderId="0" xfId="1" applyFont="1" applyAlignment="1">
      <alignment horizontal="right"/>
    </xf>
    <xf numFmtId="43" fontId="2" fillId="0" borderId="0" xfId="3" applyFont="1"/>
    <xf numFmtId="43" fontId="2" fillId="0" borderId="0" xfId="3" applyFont="1" applyBorder="1"/>
    <xf numFmtId="0" fontId="4" fillId="0" borderId="0" xfId="1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4" applyNumberFormat="1" applyFont="1" applyAlignment="1">
      <alignment horizontal="center"/>
    </xf>
    <xf numFmtId="43" fontId="4" fillId="0" borderId="0" xfId="4" applyFont="1" applyBorder="1" applyAlignment="1">
      <alignment horizontal="center"/>
    </xf>
    <xf numFmtId="17" fontId="4" fillId="0" borderId="0" xfId="4" applyNumberFormat="1" applyFont="1" applyAlignment="1">
      <alignment horizontal="center"/>
    </xf>
    <xf numFmtId="0" fontId="7" fillId="0" borderId="0" xfId="2" applyFont="1"/>
    <xf numFmtId="164" fontId="4" fillId="0" borderId="0" xfId="5" applyFont="1"/>
    <xf numFmtId="164" fontId="4" fillId="0" borderId="0" xfId="5" applyFont="1" applyBorder="1"/>
    <xf numFmtId="0" fontId="8" fillId="0" borderId="0" xfId="0" applyFont="1" applyAlignment="1">
      <alignment horizontal="left" vertical="center"/>
    </xf>
    <xf numFmtId="165" fontId="4" fillId="0" borderId="1" xfId="5" applyNumberFormat="1" applyFont="1" applyBorder="1"/>
    <xf numFmtId="0" fontId="9" fillId="0" borderId="0" xfId="0" applyFont="1" applyAlignment="1">
      <alignment horizontal="left" vertical="center"/>
    </xf>
    <xf numFmtId="0" fontId="2" fillId="0" borderId="0" xfId="2" applyFont="1"/>
    <xf numFmtId="164" fontId="2" fillId="0" borderId="0" xfId="5" applyFont="1"/>
    <xf numFmtId="164" fontId="2" fillId="0" borderId="0" xfId="5" applyFont="1" applyBorder="1"/>
    <xf numFmtId="165" fontId="2" fillId="0" borderId="0" xfId="5" applyNumberFormat="1" applyFont="1"/>
    <xf numFmtId="0" fontId="2" fillId="0" borderId="0" xfId="2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2" applyFont="1" applyAlignment="1">
      <alignment wrapText="1"/>
    </xf>
    <xf numFmtId="4" fontId="4" fillId="0" borderId="1" xfId="5" applyNumberFormat="1" applyFont="1" applyBorder="1"/>
    <xf numFmtId="0" fontId="2" fillId="0" borderId="0" xfId="2" applyFont="1" applyAlignment="1">
      <alignment wrapText="1"/>
    </xf>
    <xf numFmtId="166" fontId="2" fillId="0" borderId="0" xfId="5" applyNumberFormat="1" applyFont="1"/>
    <xf numFmtId="166" fontId="2" fillId="0" borderId="0" xfId="5" applyNumberFormat="1" applyFont="1" applyBorder="1"/>
    <xf numFmtId="0" fontId="10" fillId="2" borderId="0" xfId="2" applyFont="1" applyFill="1" applyAlignment="1">
      <alignment horizontal="center"/>
    </xf>
    <xf numFmtId="165" fontId="4" fillId="2" borderId="1" xfId="5" applyNumberFormat="1" applyFont="1" applyFill="1" applyBorder="1"/>
    <xf numFmtId="164" fontId="4" fillId="0" borderId="1" xfId="5" applyFont="1" applyBorder="1"/>
    <xf numFmtId="0" fontId="4" fillId="2" borderId="0" xfId="2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6">
    <cellStyle name="Millares 2" xfId="3"/>
    <cellStyle name="Millares 2 2 2" xfId="5"/>
    <cellStyle name="Millares 2 2 2 3" xfId="4"/>
    <cellStyle name="Normal" xfId="0" builtinId="0"/>
    <cellStyle name="Normal 2" xfId="1"/>
    <cellStyle name="Normal 2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2</xdr:row>
      <xdr:rowOff>6482</xdr:rowOff>
    </xdr:from>
    <xdr:to>
      <xdr:col>4</xdr:col>
      <xdr:colOff>133350</xdr:colOff>
      <xdr:row>5</xdr:row>
      <xdr:rowOff>17842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5295900" y="330332"/>
          <a:ext cx="1419225" cy="58286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</xdr:row>
      <xdr:rowOff>82614</xdr:rowOff>
    </xdr:from>
    <xdr:to>
      <xdr:col>1</xdr:col>
      <xdr:colOff>781050</xdr:colOff>
      <xdr:row>5</xdr:row>
      <xdr:rowOff>58956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06464"/>
          <a:ext cx="1504950" cy="547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55" workbookViewId="0">
      <selection activeCell="G6" sqref="G6"/>
    </sheetView>
  </sheetViews>
  <sheetFormatPr baseColWidth="10" defaultRowHeight="15" x14ac:dyDescent="0.25"/>
  <cols>
    <col min="2" max="2" width="56" customWidth="1"/>
    <col min="3" max="3" width="16.42578125" customWidth="1"/>
    <col min="5" max="5" width="16" customWidth="1"/>
  </cols>
  <sheetData>
    <row r="1" spans="1:5" x14ac:dyDescent="0.25">
      <c r="A1" s="1"/>
      <c r="B1" s="2"/>
      <c r="C1" s="2"/>
      <c r="D1" s="2"/>
      <c r="E1" s="2"/>
    </row>
    <row r="2" spans="1:5" x14ac:dyDescent="0.25">
      <c r="A2" s="1"/>
      <c r="B2" s="3" t="s">
        <v>0</v>
      </c>
      <c r="C2" s="3"/>
      <c r="D2" s="3"/>
      <c r="E2" s="3"/>
    </row>
    <row r="3" spans="1:5" x14ac:dyDescent="0.25">
      <c r="A3" s="1"/>
      <c r="B3" s="4" t="s">
        <v>1</v>
      </c>
      <c r="C3" s="4"/>
      <c r="D3" s="4"/>
      <c r="E3" s="4"/>
    </row>
    <row r="4" spans="1:5" x14ac:dyDescent="0.25">
      <c r="A4" s="1"/>
      <c r="B4" s="5" t="s">
        <v>2</v>
      </c>
      <c r="C4" s="5"/>
      <c r="D4" s="5"/>
      <c r="E4" s="5"/>
    </row>
    <row r="5" spans="1:5" x14ac:dyDescent="0.25">
      <c r="A5" s="1"/>
      <c r="B5" s="6"/>
      <c r="C5" s="7"/>
      <c r="D5" s="8"/>
      <c r="E5" s="9"/>
    </row>
    <row r="6" spans="1:5" x14ac:dyDescent="0.25">
      <c r="A6" s="1"/>
      <c r="B6" s="2"/>
      <c r="C6" s="10"/>
      <c r="D6" s="11"/>
      <c r="E6" s="12"/>
    </row>
    <row r="7" spans="1:5" x14ac:dyDescent="0.25">
      <c r="A7" s="13"/>
      <c r="B7" s="14"/>
      <c r="C7" s="15" t="s">
        <v>3</v>
      </c>
      <c r="D7" s="16"/>
      <c r="E7" s="17" t="s">
        <v>4</v>
      </c>
    </row>
    <row r="8" spans="1:5" x14ac:dyDescent="0.25">
      <c r="A8" s="18">
        <v>4</v>
      </c>
      <c r="B8" s="14" t="s">
        <v>5</v>
      </c>
      <c r="C8" s="19"/>
      <c r="D8" s="20"/>
      <c r="E8" s="19"/>
    </row>
    <row r="9" spans="1:5" x14ac:dyDescent="0.25">
      <c r="A9" s="21">
        <v>4.0999999999999996</v>
      </c>
      <c r="B9" s="14" t="s">
        <v>6</v>
      </c>
      <c r="C9" s="22">
        <f>+C13</f>
        <v>23620115.440000001</v>
      </c>
      <c r="D9" s="19"/>
      <c r="E9" s="22">
        <f>+E13</f>
        <v>49561258.270000003</v>
      </c>
    </row>
    <row r="10" spans="1:5" x14ac:dyDescent="0.25">
      <c r="A10" s="23" t="s">
        <v>7</v>
      </c>
      <c r="B10" s="24" t="s">
        <v>8</v>
      </c>
      <c r="C10" s="19"/>
      <c r="D10" s="20"/>
      <c r="E10" s="19"/>
    </row>
    <row r="11" spans="1:5" x14ac:dyDescent="0.25">
      <c r="A11" s="23" t="s">
        <v>9</v>
      </c>
      <c r="B11" s="24" t="s">
        <v>10</v>
      </c>
      <c r="C11" s="25"/>
      <c r="D11" s="26"/>
      <c r="E11" s="25"/>
    </row>
    <row r="12" spans="1:5" x14ac:dyDescent="0.25">
      <c r="A12" s="23" t="s">
        <v>11</v>
      </c>
      <c r="B12" s="24" t="s">
        <v>12</v>
      </c>
      <c r="C12" s="25"/>
      <c r="D12" s="26"/>
      <c r="E12" s="25"/>
    </row>
    <row r="13" spans="1:5" x14ac:dyDescent="0.25">
      <c r="A13" s="23" t="s">
        <v>13</v>
      </c>
      <c r="B13" s="24" t="s">
        <v>14</v>
      </c>
      <c r="C13" s="27">
        <v>23620115.440000001</v>
      </c>
      <c r="D13" s="26"/>
      <c r="E13" s="27">
        <v>49561258.270000003</v>
      </c>
    </row>
    <row r="14" spans="1:5" x14ac:dyDescent="0.25">
      <c r="A14" s="23" t="s">
        <v>15</v>
      </c>
      <c r="B14" s="24" t="s">
        <v>16</v>
      </c>
      <c r="C14" s="25"/>
      <c r="D14" s="26"/>
      <c r="E14" s="25"/>
    </row>
    <row r="15" spans="1:5" x14ac:dyDescent="0.25">
      <c r="A15" s="23" t="s">
        <v>17</v>
      </c>
      <c r="B15" s="24" t="s">
        <v>18</v>
      </c>
      <c r="C15" s="25"/>
      <c r="D15" s="26"/>
      <c r="E15" s="25"/>
    </row>
    <row r="16" spans="1:5" ht="18" customHeight="1" x14ac:dyDescent="0.25">
      <c r="A16" s="23" t="s">
        <v>19</v>
      </c>
      <c r="B16" s="28" t="s">
        <v>20</v>
      </c>
      <c r="C16" s="27">
        <v>0</v>
      </c>
      <c r="D16" s="26"/>
      <c r="E16" s="27">
        <v>0</v>
      </c>
    </row>
    <row r="17" spans="1:5" ht="42" customHeight="1" x14ac:dyDescent="0.25">
      <c r="A17" s="29" t="s">
        <v>21</v>
      </c>
      <c r="B17" s="28" t="s">
        <v>22</v>
      </c>
      <c r="C17" s="25"/>
      <c r="D17" s="26"/>
      <c r="E17" s="25"/>
    </row>
    <row r="18" spans="1:5" x14ac:dyDescent="0.25">
      <c r="A18" s="13"/>
      <c r="B18" s="14"/>
      <c r="C18" s="25"/>
      <c r="D18" s="26"/>
      <c r="E18" s="25"/>
    </row>
    <row r="19" spans="1:5" ht="14.25" customHeight="1" x14ac:dyDescent="0.25">
      <c r="A19" s="30">
        <v>4.2</v>
      </c>
      <c r="B19" s="31" t="s">
        <v>23</v>
      </c>
      <c r="C19" s="22">
        <f>+C20</f>
        <v>0</v>
      </c>
      <c r="D19" s="20"/>
      <c r="E19" s="22">
        <v>0</v>
      </c>
    </row>
    <row r="20" spans="1:5" x14ac:dyDescent="0.25">
      <c r="A20" s="23" t="s">
        <v>24</v>
      </c>
      <c r="B20" s="24" t="s">
        <v>25</v>
      </c>
      <c r="C20" s="27">
        <v>0</v>
      </c>
      <c r="D20" s="20"/>
      <c r="E20" s="27">
        <v>0</v>
      </c>
    </row>
    <row r="21" spans="1:5" x14ac:dyDescent="0.25">
      <c r="A21" s="23" t="s">
        <v>26</v>
      </c>
      <c r="B21" s="24" t="s">
        <v>27</v>
      </c>
      <c r="C21" s="19"/>
      <c r="D21" s="20"/>
      <c r="E21" s="19"/>
    </row>
    <row r="22" spans="1:5" x14ac:dyDescent="0.25">
      <c r="A22" s="13"/>
      <c r="B22" s="24"/>
      <c r="C22" s="25"/>
      <c r="D22" s="26"/>
      <c r="E22" s="25"/>
    </row>
    <row r="23" spans="1:5" x14ac:dyDescent="0.25">
      <c r="A23" s="21">
        <v>4.3</v>
      </c>
      <c r="B23" s="14" t="s">
        <v>28</v>
      </c>
      <c r="C23" s="32">
        <f>+C28</f>
        <v>-2460706.87</v>
      </c>
      <c r="D23" s="20"/>
      <c r="E23" s="22">
        <f>+E28</f>
        <v>-5195797.0999999996</v>
      </c>
    </row>
    <row r="24" spans="1:5" x14ac:dyDescent="0.25">
      <c r="A24" s="23" t="s">
        <v>29</v>
      </c>
      <c r="B24" s="24" t="s">
        <v>30</v>
      </c>
      <c r="C24" s="27"/>
      <c r="D24" s="20"/>
      <c r="E24" s="27"/>
    </row>
    <row r="25" spans="1:5" x14ac:dyDescent="0.25">
      <c r="A25" s="23" t="s">
        <v>31</v>
      </c>
      <c r="B25" s="24" t="s">
        <v>32</v>
      </c>
      <c r="C25" s="25"/>
      <c r="D25" s="26"/>
      <c r="E25" s="25"/>
    </row>
    <row r="26" spans="1:5" ht="30" customHeight="1" x14ac:dyDescent="0.25">
      <c r="A26" s="23" t="s">
        <v>33</v>
      </c>
      <c r="B26" s="33" t="s">
        <v>34</v>
      </c>
      <c r="C26" s="25"/>
      <c r="D26" s="26"/>
      <c r="E26" s="25"/>
    </row>
    <row r="27" spans="1:5" ht="24" customHeight="1" x14ac:dyDescent="0.25">
      <c r="A27" s="23" t="s">
        <v>35</v>
      </c>
      <c r="B27" s="33" t="s">
        <v>36</v>
      </c>
      <c r="C27" s="25"/>
      <c r="D27" s="26"/>
      <c r="E27" s="25"/>
    </row>
    <row r="28" spans="1:5" x14ac:dyDescent="0.25">
      <c r="A28" s="23" t="s">
        <v>37</v>
      </c>
      <c r="B28" s="24" t="s">
        <v>38</v>
      </c>
      <c r="C28" s="34">
        <v>-2460706.87</v>
      </c>
      <c r="D28" s="35"/>
      <c r="E28" s="34">
        <v>-5195797.0999999996</v>
      </c>
    </row>
    <row r="29" spans="1:5" x14ac:dyDescent="0.25">
      <c r="A29" s="13"/>
      <c r="B29" s="14"/>
      <c r="C29" s="25"/>
      <c r="D29" s="26"/>
      <c r="E29" s="25"/>
    </row>
    <row r="30" spans="1:5" x14ac:dyDescent="0.25">
      <c r="A30" s="18"/>
      <c r="B30" s="36" t="s">
        <v>39</v>
      </c>
      <c r="C30" s="37">
        <f>+C9+C19+C23</f>
        <v>21159408.57</v>
      </c>
      <c r="D30" s="37"/>
      <c r="E30" s="37">
        <f>+E9+E19+E23</f>
        <v>44365461.170000002</v>
      </c>
    </row>
    <row r="31" spans="1:5" x14ac:dyDescent="0.25">
      <c r="A31" s="13"/>
      <c r="B31" s="24"/>
      <c r="C31" s="25"/>
      <c r="D31" s="26"/>
      <c r="E31" s="25"/>
    </row>
    <row r="32" spans="1:5" x14ac:dyDescent="0.25">
      <c r="A32" s="18">
        <v>5</v>
      </c>
      <c r="B32" s="14" t="s">
        <v>40</v>
      </c>
      <c r="C32" s="19"/>
      <c r="D32" s="20"/>
      <c r="E32" s="19"/>
    </row>
    <row r="33" spans="1:5" x14ac:dyDescent="0.25">
      <c r="A33" s="21">
        <v>5.0999999999999996</v>
      </c>
      <c r="B33" s="14" t="s">
        <v>41</v>
      </c>
      <c r="C33" s="22">
        <f>SUM(C34:C36)</f>
        <v>22175349.379999999</v>
      </c>
      <c r="D33" s="20"/>
      <c r="E33" s="22">
        <f>SUM(E34:E36)</f>
        <v>41515895.120000005</v>
      </c>
    </row>
    <row r="34" spans="1:5" x14ac:dyDescent="0.25">
      <c r="A34" s="23" t="s">
        <v>42</v>
      </c>
      <c r="B34" s="24" t="s">
        <v>43</v>
      </c>
      <c r="C34" s="27">
        <v>15338357.98</v>
      </c>
      <c r="D34" s="26"/>
      <c r="E34" s="27">
        <v>28127669.73</v>
      </c>
    </row>
    <row r="35" spans="1:5" x14ac:dyDescent="0.25">
      <c r="A35" s="23" t="s">
        <v>44</v>
      </c>
      <c r="B35" s="24" t="s">
        <v>45</v>
      </c>
      <c r="C35" s="27">
        <v>1138300.8799999999</v>
      </c>
      <c r="D35" s="26"/>
      <c r="E35" s="27">
        <v>2032204.39</v>
      </c>
    </row>
    <row r="36" spans="1:5" x14ac:dyDescent="0.25">
      <c r="A36" s="23" t="s">
        <v>46</v>
      </c>
      <c r="B36" s="24" t="s">
        <v>47</v>
      </c>
      <c r="C36" s="27">
        <f>5689404.52+9286</f>
        <v>5698690.5199999996</v>
      </c>
      <c r="D36" s="26"/>
      <c r="E36" s="27">
        <v>11356021</v>
      </c>
    </row>
    <row r="37" spans="1:5" x14ac:dyDescent="0.25">
      <c r="A37" s="13"/>
      <c r="B37" s="24"/>
      <c r="C37" s="25"/>
      <c r="D37" s="26"/>
      <c r="E37" s="25"/>
    </row>
    <row r="38" spans="1:5" x14ac:dyDescent="0.25">
      <c r="A38" s="21">
        <v>5.2</v>
      </c>
      <c r="B38" s="14" t="s">
        <v>48</v>
      </c>
      <c r="C38" s="38">
        <v>0</v>
      </c>
      <c r="D38" s="20"/>
      <c r="E38" s="38">
        <v>0</v>
      </c>
    </row>
    <row r="39" spans="1:5" x14ac:dyDescent="0.25">
      <c r="A39" s="23" t="s">
        <v>49</v>
      </c>
      <c r="B39" s="24" t="s">
        <v>50</v>
      </c>
      <c r="C39" s="19"/>
      <c r="D39" s="20"/>
      <c r="E39" s="19"/>
    </row>
    <row r="40" spans="1:5" x14ac:dyDescent="0.25">
      <c r="A40" s="23" t="s">
        <v>51</v>
      </c>
      <c r="B40" s="24" t="s">
        <v>52</v>
      </c>
      <c r="C40" s="19"/>
      <c r="D40" s="20"/>
      <c r="E40" s="19"/>
    </row>
    <row r="41" spans="1:5" x14ac:dyDescent="0.25">
      <c r="A41" s="23" t="s">
        <v>53</v>
      </c>
      <c r="B41" s="24" t="s">
        <v>54</v>
      </c>
      <c r="C41" s="25"/>
      <c r="D41" s="26"/>
      <c r="E41" s="25"/>
    </row>
    <row r="42" spans="1:5" x14ac:dyDescent="0.25">
      <c r="A42" s="23" t="s">
        <v>55</v>
      </c>
      <c r="B42" s="24" t="s">
        <v>56</v>
      </c>
      <c r="C42" s="25"/>
      <c r="D42" s="26"/>
      <c r="E42" s="25"/>
    </row>
    <row r="43" spans="1:5" x14ac:dyDescent="0.25">
      <c r="A43" s="23" t="s">
        <v>57</v>
      </c>
      <c r="B43" s="24" t="s">
        <v>58</v>
      </c>
      <c r="C43" s="25"/>
      <c r="D43" s="26"/>
      <c r="E43" s="25"/>
    </row>
    <row r="44" spans="1:5" x14ac:dyDescent="0.25">
      <c r="A44" s="23" t="s">
        <v>59</v>
      </c>
      <c r="B44" s="24" t="s">
        <v>60</v>
      </c>
      <c r="C44" s="25"/>
      <c r="D44" s="26"/>
      <c r="E44" s="25"/>
    </row>
    <row r="45" spans="1:5" x14ac:dyDescent="0.25">
      <c r="A45" s="23" t="s">
        <v>61</v>
      </c>
      <c r="B45" s="24" t="s">
        <v>62</v>
      </c>
      <c r="C45" s="25"/>
      <c r="D45" s="26"/>
      <c r="E45" s="25"/>
    </row>
    <row r="46" spans="1:5" x14ac:dyDescent="0.25">
      <c r="A46" s="23" t="s">
        <v>63</v>
      </c>
      <c r="B46" s="24" t="s">
        <v>64</v>
      </c>
      <c r="C46" s="25"/>
      <c r="D46" s="26"/>
      <c r="E46" s="25"/>
    </row>
    <row r="47" spans="1:5" x14ac:dyDescent="0.25">
      <c r="A47" s="23" t="s">
        <v>65</v>
      </c>
      <c r="B47" s="24" t="s">
        <v>66</v>
      </c>
      <c r="C47" s="25"/>
      <c r="D47" s="26"/>
      <c r="E47" s="25"/>
    </row>
    <row r="48" spans="1:5" x14ac:dyDescent="0.25">
      <c r="A48" s="13"/>
      <c r="B48" s="24"/>
      <c r="C48" s="25"/>
      <c r="D48" s="26"/>
      <c r="E48" s="25"/>
    </row>
    <row r="49" spans="1:5" x14ac:dyDescent="0.25">
      <c r="A49" s="21">
        <v>5.3</v>
      </c>
      <c r="B49" s="14" t="s">
        <v>25</v>
      </c>
      <c r="C49" s="38">
        <v>0</v>
      </c>
      <c r="D49" s="20"/>
      <c r="E49" s="38">
        <v>0</v>
      </c>
    </row>
    <row r="50" spans="1:5" x14ac:dyDescent="0.25">
      <c r="A50" s="23" t="s">
        <v>67</v>
      </c>
      <c r="B50" s="24" t="s">
        <v>68</v>
      </c>
      <c r="C50" s="25"/>
      <c r="D50" s="26"/>
      <c r="E50" s="25"/>
    </row>
    <row r="51" spans="1:5" x14ac:dyDescent="0.25">
      <c r="A51" s="23" t="s">
        <v>69</v>
      </c>
      <c r="B51" s="24" t="s">
        <v>70</v>
      </c>
      <c r="C51" s="25"/>
      <c r="D51" s="26"/>
      <c r="E51" s="25"/>
    </row>
    <row r="52" spans="1:5" x14ac:dyDescent="0.25">
      <c r="A52" s="23" t="s">
        <v>71</v>
      </c>
      <c r="B52" s="24" t="s">
        <v>72</v>
      </c>
      <c r="C52" s="25"/>
      <c r="D52" s="26"/>
      <c r="E52" s="25"/>
    </row>
    <row r="53" spans="1:5" x14ac:dyDescent="0.25">
      <c r="A53" s="13"/>
      <c r="B53" s="24"/>
      <c r="C53" s="25"/>
      <c r="D53" s="26"/>
      <c r="E53" s="25"/>
    </row>
    <row r="54" spans="1:5" x14ac:dyDescent="0.25">
      <c r="A54" s="21">
        <v>5.4</v>
      </c>
      <c r="B54" s="14" t="s">
        <v>73</v>
      </c>
      <c r="C54" s="38">
        <v>0</v>
      </c>
      <c r="D54" s="20"/>
      <c r="E54" s="38">
        <v>0</v>
      </c>
    </row>
    <row r="55" spans="1:5" x14ac:dyDescent="0.25">
      <c r="A55" s="23" t="s">
        <v>74</v>
      </c>
      <c r="B55" s="24" t="s">
        <v>75</v>
      </c>
      <c r="C55" s="19"/>
      <c r="D55" s="20"/>
      <c r="E55" s="19"/>
    </row>
    <row r="56" spans="1:5" x14ac:dyDescent="0.25">
      <c r="A56" s="23" t="s">
        <v>76</v>
      </c>
      <c r="B56" s="24" t="s">
        <v>77</v>
      </c>
      <c r="C56" s="19"/>
      <c r="D56" s="20"/>
      <c r="E56" s="19"/>
    </row>
    <row r="57" spans="1:5" x14ac:dyDescent="0.25">
      <c r="A57" s="23" t="s">
        <v>78</v>
      </c>
      <c r="B57" s="24" t="s">
        <v>79</v>
      </c>
      <c r="C57" s="19"/>
      <c r="D57" s="20"/>
      <c r="E57" s="19"/>
    </row>
    <row r="58" spans="1:5" x14ac:dyDescent="0.25">
      <c r="A58" s="23" t="s">
        <v>80</v>
      </c>
      <c r="B58" s="24" t="s">
        <v>81</v>
      </c>
      <c r="C58" s="19"/>
      <c r="D58" s="20"/>
      <c r="E58" s="19"/>
    </row>
    <row r="59" spans="1:5" x14ac:dyDescent="0.25">
      <c r="A59" s="23" t="s">
        <v>82</v>
      </c>
      <c r="B59" s="24" t="s">
        <v>83</v>
      </c>
      <c r="C59" s="19"/>
      <c r="D59" s="20"/>
      <c r="E59" s="19"/>
    </row>
    <row r="60" spans="1:5" x14ac:dyDescent="0.25">
      <c r="A60" s="13"/>
      <c r="B60" s="24"/>
      <c r="C60" s="25"/>
      <c r="D60" s="26"/>
      <c r="E60" s="25"/>
    </row>
    <row r="61" spans="1:5" x14ac:dyDescent="0.25">
      <c r="A61" s="21">
        <v>5.5</v>
      </c>
      <c r="B61" s="14" t="s">
        <v>84</v>
      </c>
      <c r="C61" s="22">
        <v>0</v>
      </c>
      <c r="D61" s="26"/>
      <c r="E61" s="22"/>
    </row>
    <row r="62" spans="1:5" ht="19.5" customHeight="1" x14ac:dyDescent="0.25">
      <c r="A62" s="23" t="s">
        <v>85</v>
      </c>
      <c r="B62" s="33" t="s">
        <v>86</v>
      </c>
      <c r="C62" s="27">
        <v>0</v>
      </c>
      <c r="D62" s="26"/>
      <c r="E62" s="27"/>
    </row>
    <row r="63" spans="1:5" x14ac:dyDescent="0.25">
      <c r="A63" s="23" t="s">
        <v>87</v>
      </c>
      <c r="B63" s="33" t="s">
        <v>88</v>
      </c>
      <c r="C63" s="25"/>
      <c r="D63" s="26"/>
      <c r="E63" s="25"/>
    </row>
    <row r="64" spans="1:5" ht="17.25" customHeight="1" x14ac:dyDescent="0.25">
      <c r="A64" s="23" t="s">
        <v>89</v>
      </c>
      <c r="B64" s="33" t="s">
        <v>90</v>
      </c>
      <c r="C64" s="25"/>
      <c r="D64" s="26"/>
      <c r="E64" s="25"/>
    </row>
    <row r="65" spans="1:5" ht="29.25" customHeight="1" x14ac:dyDescent="0.25">
      <c r="A65" s="23" t="s">
        <v>91</v>
      </c>
      <c r="B65" s="33" t="s">
        <v>92</v>
      </c>
      <c r="C65" s="25"/>
      <c r="D65" s="26"/>
      <c r="E65" s="25"/>
    </row>
    <row r="66" spans="1:5" ht="15.75" customHeight="1" x14ac:dyDescent="0.25">
      <c r="A66" s="23" t="s">
        <v>93</v>
      </c>
      <c r="B66" s="33" t="s">
        <v>94</v>
      </c>
      <c r="C66" s="25"/>
      <c r="D66" s="26"/>
      <c r="E66" s="25"/>
    </row>
    <row r="67" spans="1:5" x14ac:dyDescent="0.25">
      <c r="A67" s="23" t="s">
        <v>95</v>
      </c>
      <c r="B67" s="24" t="s">
        <v>96</v>
      </c>
      <c r="C67" s="27">
        <v>0</v>
      </c>
      <c r="D67" s="26"/>
      <c r="E67" s="27">
        <v>0</v>
      </c>
    </row>
    <row r="68" spans="1:5" x14ac:dyDescent="0.25">
      <c r="A68" s="13"/>
      <c r="B68" s="24"/>
      <c r="C68" s="25"/>
      <c r="D68" s="26"/>
      <c r="E68" s="25"/>
    </row>
    <row r="69" spans="1:5" x14ac:dyDescent="0.25">
      <c r="A69" s="21">
        <v>5.6</v>
      </c>
      <c r="B69" s="14" t="s">
        <v>97</v>
      </c>
      <c r="C69" s="38">
        <v>0</v>
      </c>
      <c r="D69" s="20"/>
      <c r="E69" s="38">
        <v>0</v>
      </c>
    </row>
    <row r="70" spans="1:5" x14ac:dyDescent="0.25">
      <c r="A70" s="23" t="s">
        <v>98</v>
      </c>
      <c r="B70" s="24" t="s">
        <v>99</v>
      </c>
      <c r="C70" s="25"/>
      <c r="D70" s="26"/>
      <c r="E70" s="25"/>
    </row>
    <row r="71" spans="1:5" x14ac:dyDescent="0.25">
      <c r="A71" s="13"/>
      <c r="B71" s="24"/>
      <c r="C71" s="25"/>
      <c r="D71" s="26"/>
      <c r="E71" s="25"/>
    </row>
    <row r="72" spans="1:5" x14ac:dyDescent="0.25">
      <c r="A72" s="18"/>
      <c r="B72" s="36" t="s">
        <v>100</v>
      </c>
      <c r="C72" s="37">
        <f>+C69+C61+C54+C49+C38+C33</f>
        <v>22175349.379999999</v>
      </c>
      <c r="D72" s="37"/>
      <c r="E72" s="37">
        <f>+E69+E61+E54+E49+E38+E33</f>
        <v>41515895.120000005</v>
      </c>
    </row>
    <row r="73" spans="1:5" x14ac:dyDescent="0.25">
      <c r="A73" s="13"/>
      <c r="B73" s="24"/>
      <c r="C73" s="25"/>
      <c r="D73" s="26"/>
      <c r="E73" s="25"/>
    </row>
    <row r="74" spans="1:5" x14ac:dyDescent="0.25">
      <c r="A74" s="13"/>
      <c r="B74" s="24"/>
      <c r="C74" s="25"/>
      <c r="D74" s="26"/>
      <c r="E74" s="25"/>
    </row>
    <row r="75" spans="1:5" x14ac:dyDescent="0.25">
      <c r="A75" s="18"/>
      <c r="B75" s="39" t="s">
        <v>101</v>
      </c>
      <c r="C75" s="37">
        <f>+C30-C72</f>
        <v>-1015940.8099999987</v>
      </c>
      <c r="D75" s="37"/>
      <c r="E75" s="37">
        <f>+E30-E72</f>
        <v>2849566.049999997</v>
      </c>
    </row>
    <row r="76" spans="1:5" x14ac:dyDescent="0.25">
      <c r="A76" s="13"/>
      <c r="B76" s="24"/>
      <c r="C76" s="25"/>
      <c r="D76" s="26"/>
      <c r="E76" s="25"/>
    </row>
    <row r="77" spans="1:5" x14ac:dyDescent="0.25">
      <c r="A77" s="13"/>
      <c r="B77" s="24"/>
      <c r="C77" s="25"/>
      <c r="D77" s="26"/>
      <c r="E77" s="25"/>
    </row>
    <row r="78" spans="1:5" x14ac:dyDescent="0.25">
      <c r="A78" s="40" t="s">
        <v>102</v>
      </c>
      <c r="B78" s="40"/>
      <c r="C78" s="40"/>
      <c r="D78" s="40"/>
      <c r="E78" s="40"/>
    </row>
    <row r="79" spans="1:5" x14ac:dyDescent="0.25">
      <c r="A79" s="41"/>
      <c r="B79" s="41"/>
      <c r="C79" s="41"/>
      <c r="D79" s="41"/>
      <c r="E79" s="41"/>
    </row>
    <row r="80" spans="1:5" x14ac:dyDescent="0.25">
      <c r="A80" s="41"/>
      <c r="B80" s="41"/>
      <c r="C80" s="41"/>
      <c r="D80" s="41"/>
      <c r="E80" s="41"/>
    </row>
  </sheetData>
  <mergeCells count="4">
    <mergeCell ref="B2:E2"/>
    <mergeCell ref="B3:E3"/>
    <mergeCell ref="B4:E4"/>
    <mergeCell ref="A78:E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2026-08-05T20:24:29Z</dcterms:created>
  <dcterms:modified xsi:type="dcterms:W3CDTF">2026-08-05T20:26:47Z</dcterms:modified>
</cp:coreProperties>
</file>